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Zensekirensv\政策グループ\環境・安全対策チーム\国庫補助金（旧業務）\12　ＳＳ過疎地対策計画策定支援事業（2019年度～）\12　自治体によるＳＳ承継等に向けた取組支援事業（2026年度）令和8年度\05様式書類\相談窓口用別紙（一部計策&amp;設整別紙）\"/>
    </mc:Choice>
  </mc:AlternateContent>
  <xr:revisionPtr revIDLastSave="0" documentId="13_ncr:1_{4709C809-5F28-43B1-8CD4-DD614ABE6820}" xr6:coauthVersionLast="47" xr6:coauthVersionMax="47" xr10:uidLastSave="{00000000-0000-0000-0000-000000000000}"/>
  <bookViews>
    <workbookView xWindow="-110" yWindow="-110" windowWidth="19420" windowHeight="11500" firstSheet="2" activeTab="3" xr2:uid="{DE2461E5-5BBE-49C0-820D-5EF327474350}"/>
  </bookViews>
  <sheets>
    <sheet name="（別紙11）作業日誌" sheetId="1" r:id="rId1"/>
    <sheet name="（別紙11）事業名一覧（Ａ～Ｈ）" sheetId="2" r:id="rId2"/>
    <sheet name="記入例（別紙11）作業日誌" sheetId="3" r:id="rId3"/>
    <sheet name="★作業目安時間一覧" sheetId="4" r:id="rId4"/>
  </sheets>
  <externalReferences>
    <externalReference r:id="rId5"/>
  </externalReferences>
  <definedNames>
    <definedName name="A" localSheetId="0">#REF!</definedName>
    <definedName name="A" localSheetId="2">#REF!</definedName>
    <definedName name="A">#REF!</definedName>
    <definedName name="B" localSheetId="0">#REF!</definedName>
    <definedName name="B" localSheetId="2">#REF!</definedName>
    <definedName name="B">#REF!</definedName>
    <definedName name="D" localSheetId="0">#REF!</definedName>
    <definedName name="D" localSheetId="2">#REF!</definedName>
    <definedName name="D">#REF!</definedName>
    <definedName name="E" localSheetId="0">#REF!</definedName>
    <definedName name="E" localSheetId="2">#REF!</definedName>
    <definedName name="E">#REF!</definedName>
    <definedName name="_xlnm.Print_Area" localSheetId="2">'記入例（別紙11）作業日誌'!$A$1:$AB$60</definedName>
    <definedName name="エラー・メニュー" localSheetId="0">#REF!</definedName>
    <definedName name="エラー・メニュー" localSheetId="2">#REF!</definedName>
    <definedName name="エラー・メニュー">#REF!</definedName>
    <definedName name="業務" localSheetId="0">'（別紙11）作業日誌'!#REF!</definedName>
    <definedName name="業務" localSheetId="1">'（別紙11）事業名一覧（Ａ～Ｈ）'!$B$2:$C$9</definedName>
    <definedName name="業務" localSheetId="2">'記入例（別紙11）作業日誌'!#REF!</definedName>
    <definedName name="業務">#REF!</definedName>
    <definedName name="事業名一覧" localSheetId="3">#REF!</definedName>
    <definedName name="事業名一覧" localSheetId="2">'[1]事業名一覧（Ａ～Ｈ）'!$B$2:$C$9</definedName>
    <definedName name="事業名一覧">'（別紙11）事業名一覧（Ａ～Ｈ）'!$B$2:$C$9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47" i="3" l="1"/>
  <c r="P49" i="3" s="1"/>
  <c r="I47" i="3"/>
  <c r="I49" i="3" s="1"/>
  <c r="G47" i="3"/>
  <c r="G49" i="3" s="1"/>
  <c r="AA46" i="3"/>
  <c r="AA48" i="3" s="1"/>
  <c r="P46" i="3"/>
  <c r="P48" i="3" s="1"/>
  <c r="I46" i="3"/>
  <c r="I48" i="3" s="1"/>
  <c r="G46" i="3"/>
  <c r="G48" i="3" s="1"/>
  <c r="P45" i="3"/>
  <c r="I45" i="3"/>
  <c r="G45" i="3"/>
  <c r="AA44" i="3"/>
  <c r="P44" i="3"/>
  <c r="I44" i="3"/>
  <c r="G44" i="3"/>
  <c r="AE43" i="3"/>
  <c r="AD43" i="3"/>
  <c r="AC43" i="3"/>
  <c r="AF43" i="3" s="1"/>
  <c r="AG43" i="3" s="1"/>
  <c r="N43" i="3"/>
  <c r="J43" i="3"/>
  <c r="G43" i="3"/>
  <c r="C43" i="3"/>
  <c r="D43" i="3" s="1"/>
  <c r="AE42" i="3"/>
  <c r="AD42" i="3"/>
  <c r="AC42" i="3"/>
  <c r="AF42" i="3" s="1"/>
  <c r="AG42" i="3" s="1"/>
  <c r="N42" i="3"/>
  <c r="J42" i="3"/>
  <c r="G42" i="3"/>
  <c r="C42" i="3"/>
  <c r="D42" i="3" s="1"/>
  <c r="AE41" i="3"/>
  <c r="AD41" i="3"/>
  <c r="AC41" i="3"/>
  <c r="AF41" i="3" s="1"/>
  <c r="AG41" i="3" s="1"/>
  <c r="N41" i="3"/>
  <c r="J41" i="3"/>
  <c r="G41" i="3"/>
  <c r="C41" i="3"/>
  <c r="D41" i="3" s="1"/>
  <c r="AE40" i="3"/>
  <c r="AD40" i="3"/>
  <c r="AC40" i="3"/>
  <c r="AF40" i="3" s="1"/>
  <c r="AG40" i="3" s="1"/>
  <c r="N40" i="3"/>
  <c r="J40" i="3"/>
  <c r="G40" i="3"/>
  <c r="C40" i="3"/>
  <c r="D40" i="3" s="1"/>
  <c r="AE39" i="3"/>
  <c r="AD39" i="3"/>
  <c r="AC39" i="3"/>
  <c r="AF39" i="3" s="1"/>
  <c r="AG39" i="3" s="1"/>
  <c r="N39" i="3"/>
  <c r="J39" i="3"/>
  <c r="G39" i="3"/>
  <c r="C39" i="3"/>
  <c r="D39" i="3" s="1"/>
  <c r="AE38" i="3"/>
  <c r="AD38" i="3"/>
  <c r="AC38" i="3"/>
  <c r="AF38" i="3" s="1"/>
  <c r="AG38" i="3" s="1"/>
  <c r="N38" i="3"/>
  <c r="J38" i="3"/>
  <c r="G38" i="3"/>
  <c r="C38" i="3"/>
  <c r="D38" i="3" s="1"/>
  <c r="AE37" i="3"/>
  <c r="AD37" i="3"/>
  <c r="AC37" i="3"/>
  <c r="AF37" i="3" s="1"/>
  <c r="AG37" i="3" s="1"/>
  <c r="N37" i="3"/>
  <c r="J37" i="3"/>
  <c r="G37" i="3"/>
  <c r="C37" i="3"/>
  <c r="D37" i="3" s="1"/>
  <c r="AE36" i="3"/>
  <c r="AD36" i="3"/>
  <c r="AC36" i="3"/>
  <c r="AF36" i="3" s="1"/>
  <c r="AG36" i="3" s="1"/>
  <c r="N36" i="3"/>
  <c r="J36" i="3"/>
  <c r="G36" i="3"/>
  <c r="C36" i="3"/>
  <c r="D36" i="3" s="1"/>
  <c r="AE35" i="3"/>
  <c r="AD35" i="3"/>
  <c r="AC35" i="3"/>
  <c r="AF35" i="3" s="1"/>
  <c r="AG35" i="3" s="1"/>
  <c r="N35" i="3"/>
  <c r="J35" i="3"/>
  <c r="G35" i="3"/>
  <c r="C35" i="3"/>
  <c r="D35" i="3" s="1"/>
  <c r="AE34" i="3"/>
  <c r="AD34" i="3"/>
  <c r="AC34" i="3"/>
  <c r="AF34" i="3" s="1"/>
  <c r="AG34" i="3" s="1"/>
  <c r="N34" i="3"/>
  <c r="J34" i="3"/>
  <c r="G34" i="3"/>
  <c r="C34" i="3"/>
  <c r="D34" i="3" s="1"/>
  <c r="AE33" i="3"/>
  <c r="AD33" i="3"/>
  <c r="AC33" i="3"/>
  <c r="AF33" i="3" s="1"/>
  <c r="AG33" i="3" s="1"/>
  <c r="N33" i="3"/>
  <c r="J33" i="3"/>
  <c r="G33" i="3"/>
  <c r="C33" i="3"/>
  <c r="D33" i="3" s="1"/>
  <c r="AE32" i="3"/>
  <c r="AD32" i="3"/>
  <c r="AC32" i="3"/>
  <c r="AF32" i="3" s="1"/>
  <c r="AG32" i="3" s="1"/>
  <c r="N32" i="3"/>
  <c r="J32" i="3"/>
  <c r="G32" i="3"/>
  <c r="C32" i="3"/>
  <c r="D32" i="3" s="1"/>
  <c r="AE31" i="3"/>
  <c r="AD31" i="3"/>
  <c r="AC31" i="3"/>
  <c r="AF31" i="3" s="1"/>
  <c r="AG31" i="3" s="1"/>
  <c r="N31" i="3"/>
  <c r="J31" i="3"/>
  <c r="G31" i="3"/>
  <c r="C31" i="3"/>
  <c r="D31" i="3" s="1"/>
  <c r="AE30" i="3"/>
  <c r="AD30" i="3"/>
  <c r="AC30" i="3"/>
  <c r="AF30" i="3" s="1"/>
  <c r="AG30" i="3" s="1"/>
  <c r="N30" i="3"/>
  <c r="J30" i="3"/>
  <c r="G30" i="3"/>
  <c r="C30" i="3"/>
  <c r="D30" i="3" s="1"/>
  <c r="AE29" i="3"/>
  <c r="AD29" i="3"/>
  <c r="AC29" i="3"/>
  <c r="AF29" i="3" s="1"/>
  <c r="AG29" i="3" s="1"/>
  <c r="N29" i="3"/>
  <c r="J29" i="3"/>
  <c r="G29" i="3"/>
  <c r="C29" i="3"/>
  <c r="D29" i="3" s="1"/>
  <c r="AE28" i="3"/>
  <c r="AD28" i="3"/>
  <c r="AC28" i="3"/>
  <c r="AF28" i="3" s="1"/>
  <c r="AG28" i="3" s="1"/>
  <c r="N28" i="3"/>
  <c r="J28" i="3"/>
  <c r="G28" i="3"/>
  <c r="C28" i="3"/>
  <c r="D28" i="3" s="1"/>
  <c r="AE27" i="3"/>
  <c r="AD27" i="3"/>
  <c r="AC27" i="3"/>
  <c r="AF27" i="3" s="1"/>
  <c r="AG27" i="3" s="1"/>
  <c r="N27" i="3"/>
  <c r="J27" i="3"/>
  <c r="G27" i="3"/>
  <c r="C27" i="3"/>
  <c r="D27" i="3" s="1"/>
  <c r="AE26" i="3"/>
  <c r="AD26" i="3"/>
  <c r="AC26" i="3"/>
  <c r="AF26" i="3" s="1"/>
  <c r="AG26" i="3" s="1"/>
  <c r="N26" i="3"/>
  <c r="J26" i="3"/>
  <c r="G26" i="3"/>
  <c r="C26" i="3"/>
  <c r="D26" i="3" s="1"/>
  <c r="AE25" i="3"/>
  <c r="AD25" i="3"/>
  <c r="AC25" i="3"/>
  <c r="AF25" i="3" s="1"/>
  <c r="AG25" i="3" s="1"/>
  <c r="N25" i="3"/>
  <c r="J25" i="3"/>
  <c r="G25" i="3"/>
  <c r="C25" i="3"/>
  <c r="D25" i="3" s="1"/>
  <c r="AE24" i="3"/>
  <c r="AD24" i="3"/>
  <c r="AC24" i="3"/>
  <c r="AF24" i="3" s="1"/>
  <c r="AG24" i="3" s="1"/>
  <c r="N24" i="3"/>
  <c r="J24" i="3"/>
  <c r="G24" i="3"/>
  <c r="C24" i="3"/>
  <c r="D24" i="3" s="1"/>
  <c r="AE23" i="3"/>
  <c r="AD23" i="3"/>
  <c r="AC23" i="3"/>
  <c r="AF23" i="3" s="1"/>
  <c r="AG23" i="3" s="1"/>
  <c r="N23" i="3"/>
  <c r="J23" i="3"/>
  <c r="G23" i="3"/>
  <c r="C23" i="3"/>
  <c r="D23" i="3" s="1"/>
  <c r="AE22" i="3"/>
  <c r="AD22" i="3"/>
  <c r="AC22" i="3"/>
  <c r="AF22" i="3" s="1"/>
  <c r="AG22" i="3" s="1"/>
  <c r="N22" i="3"/>
  <c r="J22" i="3"/>
  <c r="G22" i="3"/>
  <c r="C22" i="3"/>
  <c r="D22" i="3" s="1"/>
  <c r="AE21" i="3"/>
  <c r="AD21" i="3"/>
  <c r="AC21" i="3"/>
  <c r="AF21" i="3" s="1"/>
  <c r="AG21" i="3" s="1"/>
  <c r="N21" i="3"/>
  <c r="J21" i="3"/>
  <c r="G21" i="3"/>
  <c r="C21" i="3"/>
  <c r="D21" i="3" s="1"/>
  <c r="AE20" i="3"/>
  <c r="AD20" i="3"/>
  <c r="AC20" i="3"/>
  <c r="AF20" i="3" s="1"/>
  <c r="AG20" i="3" s="1"/>
  <c r="N20" i="3"/>
  <c r="J20" i="3"/>
  <c r="G20" i="3"/>
  <c r="C20" i="3"/>
  <c r="D20" i="3" s="1"/>
  <c r="AE19" i="3"/>
  <c r="AD19" i="3"/>
  <c r="AC19" i="3"/>
  <c r="AF19" i="3" s="1"/>
  <c r="AG19" i="3" s="1"/>
  <c r="N19" i="3"/>
  <c r="J19" i="3"/>
  <c r="G19" i="3"/>
  <c r="C19" i="3"/>
  <c r="D19" i="3" s="1"/>
  <c r="AE18" i="3"/>
  <c r="AD18" i="3"/>
  <c r="AC18" i="3"/>
  <c r="AF18" i="3" s="1"/>
  <c r="AG18" i="3" s="1"/>
  <c r="N18" i="3"/>
  <c r="J18" i="3"/>
  <c r="G18" i="3"/>
  <c r="C18" i="3"/>
  <c r="D18" i="3" s="1"/>
  <c r="AE17" i="3"/>
  <c r="AD17" i="3"/>
  <c r="AC17" i="3"/>
  <c r="AF17" i="3" s="1"/>
  <c r="AG17" i="3" s="1"/>
  <c r="N17" i="3"/>
  <c r="J17" i="3"/>
  <c r="G17" i="3"/>
  <c r="C17" i="3"/>
  <c r="D17" i="3" s="1"/>
  <c r="AE16" i="3"/>
  <c r="AD16" i="3"/>
  <c r="AC16" i="3"/>
  <c r="AF16" i="3" s="1"/>
  <c r="AG16" i="3" s="1"/>
  <c r="N16" i="3"/>
  <c r="J16" i="3"/>
  <c r="G16" i="3"/>
  <c r="C16" i="3"/>
  <c r="D16" i="3" s="1"/>
  <c r="AE15" i="3"/>
  <c r="AD15" i="3"/>
  <c r="AC15" i="3"/>
  <c r="AF15" i="3" s="1"/>
  <c r="AG15" i="3" s="1"/>
  <c r="N15" i="3"/>
  <c r="J15" i="3"/>
  <c r="G15" i="3"/>
  <c r="C15" i="3"/>
  <c r="D15" i="3" s="1"/>
  <c r="AE14" i="3"/>
  <c r="AD14" i="3"/>
  <c r="AC14" i="3"/>
  <c r="AF14" i="3" s="1"/>
  <c r="AG14" i="3" s="1"/>
  <c r="N14" i="3"/>
  <c r="J14" i="3"/>
  <c r="G14" i="3"/>
  <c r="C14" i="3"/>
  <c r="D14" i="3" s="1"/>
  <c r="AE13" i="3"/>
  <c r="AD13" i="3"/>
  <c r="AC13" i="3"/>
  <c r="AF13" i="3" s="1"/>
  <c r="AG13" i="3" s="1"/>
  <c r="N13" i="3"/>
  <c r="J13" i="3"/>
  <c r="G13" i="3"/>
  <c r="C13" i="3"/>
  <c r="D13" i="3" s="1"/>
  <c r="AE12" i="3"/>
  <c r="AD12" i="3"/>
  <c r="AC12" i="3"/>
  <c r="AF12" i="3" s="1"/>
  <c r="AG12" i="3" s="1"/>
  <c r="N12" i="3"/>
  <c r="J12" i="3"/>
  <c r="G12" i="3"/>
  <c r="C12" i="3"/>
  <c r="D12" i="3" s="1"/>
  <c r="AE11" i="3"/>
  <c r="AD11" i="3"/>
  <c r="AC11" i="3"/>
  <c r="AF11" i="3" s="1"/>
  <c r="AG11" i="3" s="1"/>
  <c r="N11" i="3"/>
  <c r="J11" i="3"/>
  <c r="G11" i="3"/>
  <c r="C11" i="3"/>
  <c r="D11" i="3" s="1"/>
  <c r="AE10" i="3"/>
  <c r="AD10" i="3"/>
  <c r="N10" i="3"/>
  <c r="J10" i="3"/>
  <c r="G10" i="3"/>
  <c r="C10" i="3"/>
  <c r="D10" i="3" s="1"/>
  <c r="AE9" i="3"/>
  <c r="AD9" i="3"/>
  <c r="N9" i="3"/>
  <c r="J9" i="3"/>
  <c r="G9" i="3"/>
  <c r="C9" i="3"/>
  <c r="D9" i="3" s="1"/>
  <c r="AE8" i="3"/>
  <c r="AD8" i="3"/>
  <c r="N8" i="3"/>
  <c r="J8" i="3"/>
  <c r="G8" i="3"/>
  <c r="C8" i="3"/>
  <c r="D8" i="3" s="1"/>
  <c r="AE7" i="3"/>
  <c r="AD7" i="3"/>
  <c r="N7" i="3"/>
  <c r="J7" i="3"/>
  <c r="G7" i="3"/>
  <c r="C7" i="3"/>
  <c r="D7" i="3" s="1"/>
  <c r="AE6" i="3"/>
  <c r="AD6" i="3"/>
  <c r="N6" i="3"/>
  <c r="J6" i="3"/>
  <c r="G6" i="3"/>
  <c r="C6" i="3"/>
  <c r="D6" i="3" s="1"/>
  <c r="AE5" i="3"/>
  <c r="AD5" i="3"/>
  <c r="N5" i="3"/>
  <c r="J5" i="3"/>
  <c r="G5" i="3"/>
  <c r="C5" i="3"/>
  <c r="D5" i="3" s="1"/>
  <c r="AE4" i="3"/>
  <c r="AD4" i="3"/>
  <c r="N4" i="3"/>
  <c r="J4" i="3"/>
  <c r="G4" i="3"/>
  <c r="C4" i="3"/>
  <c r="D4" i="3" s="1"/>
  <c r="G945" i="1"/>
  <c r="AA944" i="1"/>
  <c r="G944" i="1"/>
  <c r="G943" i="1"/>
  <c r="P939" i="1"/>
  <c r="I939" i="1"/>
  <c r="G939" i="1"/>
  <c r="AA938" i="1"/>
  <c r="X938" i="1"/>
  <c r="P938" i="1"/>
  <c r="I938" i="1"/>
  <c r="G938" i="1"/>
  <c r="P937" i="1"/>
  <c r="I937" i="1"/>
  <c r="G937" i="1"/>
  <c r="AA936" i="1"/>
  <c r="X936" i="1"/>
  <c r="P936" i="1"/>
  <c r="I936" i="1"/>
  <c r="G936" i="1"/>
  <c r="N935" i="1"/>
  <c r="J935" i="1"/>
  <c r="G935" i="1"/>
  <c r="C935" i="1"/>
  <c r="D935" i="1" s="1"/>
  <c r="N934" i="1"/>
  <c r="J934" i="1"/>
  <c r="G934" i="1"/>
  <c r="C934" i="1"/>
  <c r="D934" i="1" s="1"/>
  <c r="N933" i="1"/>
  <c r="J933" i="1"/>
  <c r="G933" i="1"/>
  <c r="C933" i="1"/>
  <c r="D933" i="1" s="1"/>
  <c r="N932" i="1"/>
  <c r="J932" i="1"/>
  <c r="G932" i="1"/>
  <c r="C932" i="1"/>
  <c r="D932" i="1" s="1"/>
  <c r="N931" i="1"/>
  <c r="J931" i="1"/>
  <c r="G931" i="1"/>
  <c r="C931" i="1"/>
  <c r="D931" i="1" s="1"/>
  <c r="N930" i="1"/>
  <c r="J930" i="1"/>
  <c r="G930" i="1"/>
  <c r="C930" i="1"/>
  <c r="D930" i="1" s="1"/>
  <c r="N929" i="1"/>
  <c r="J929" i="1"/>
  <c r="G929" i="1"/>
  <c r="C929" i="1"/>
  <c r="D929" i="1" s="1"/>
  <c r="N928" i="1"/>
  <c r="J928" i="1"/>
  <c r="G928" i="1"/>
  <c r="C928" i="1"/>
  <c r="D928" i="1" s="1"/>
  <c r="N927" i="1"/>
  <c r="J927" i="1"/>
  <c r="G927" i="1"/>
  <c r="C927" i="1"/>
  <c r="D927" i="1" s="1"/>
  <c r="N926" i="1"/>
  <c r="J926" i="1"/>
  <c r="G926" i="1"/>
  <c r="C926" i="1"/>
  <c r="D926" i="1" s="1"/>
  <c r="N925" i="1"/>
  <c r="J925" i="1"/>
  <c r="G925" i="1"/>
  <c r="C925" i="1"/>
  <c r="D925" i="1" s="1"/>
  <c r="N924" i="1"/>
  <c r="J924" i="1"/>
  <c r="G924" i="1"/>
  <c r="C924" i="1"/>
  <c r="D924" i="1" s="1"/>
  <c r="N923" i="1"/>
  <c r="J923" i="1"/>
  <c r="G923" i="1"/>
  <c r="C923" i="1"/>
  <c r="D923" i="1" s="1"/>
  <c r="N922" i="1"/>
  <c r="J922" i="1"/>
  <c r="G922" i="1"/>
  <c r="C922" i="1"/>
  <c r="D922" i="1" s="1"/>
  <c r="N921" i="1"/>
  <c r="J921" i="1"/>
  <c r="G921" i="1"/>
  <c r="C921" i="1"/>
  <c r="D921" i="1" s="1"/>
  <c r="N920" i="1"/>
  <c r="J920" i="1"/>
  <c r="G920" i="1"/>
  <c r="C920" i="1"/>
  <c r="D920" i="1" s="1"/>
  <c r="N919" i="1"/>
  <c r="J919" i="1"/>
  <c r="G919" i="1"/>
  <c r="C919" i="1"/>
  <c r="D919" i="1" s="1"/>
  <c r="N918" i="1"/>
  <c r="J918" i="1"/>
  <c r="G918" i="1"/>
  <c r="C918" i="1"/>
  <c r="D918" i="1" s="1"/>
  <c r="N917" i="1"/>
  <c r="J917" i="1"/>
  <c r="G917" i="1"/>
  <c r="C917" i="1"/>
  <c r="D917" i="1" s="1"/>
  <c r="N916" i="1"/>
  <c r="J916" i="1"/>
  <c r="G916" i="1"/>
  <c r="C916" i="1"/>
  <c r="D916" i="1" s="1"/>
  <c r="N915" i="1"/>
  <c r="J915" i="1"/>
  <c r="G915" i="1"/>
  <c r="C915" i="1"/>
  <c r="D915" i="1" s="1"/>
  <c r="N914" i="1"/>
  <c r="J914" i="1"/>
  <c r="G914" i="1"/>
  <c r="C914" i="1"/>
  <c r="D914" i="1" s="1"/>
  <c r="N913" i="1"/>
  <c r="J913" i="1"/>
  <c r="G913" i="1"/>
  <c r="C913" i="1"/>
  <c r="D913" i="1" s="1"/>
  <c r="N912" i="1"/>
  <c r="J912" i="1"/>
  <c r="G912" i="1"/>
  <c r="C912" i="1"/>
  <c r="D912" i="1" s="1"/>
  <c r="N911" i="1"/>
  <c r="J911" i="1"/>
  <c r="G911" i="1"/>
  <c r="C911" i="1"/>
  <c r="D911" i="1" s="1"/>
  <c r="N910" i="1"/>
  <c r="J910" i="1"/>
  <c r="G910" i="1"/>
  <c r="C910" i="1"/>
  <c r="D910" i="1" s="1"/>
  <c r="N909" i="1"/>
  <c r="J909" i="1"/>
  <c r="G909" i="1"/>
  <c r="C909" i="1"/>
  <c r="D909" i="1" s="1"/>
  <c r="N908" i="1"/>
  <c r="J908" i="1"/>
  <c r="G908" i="1"/>
  <c r="C908" i="1"/>
  <c r="D908" i="1" s="1"/>
  <c r="N907" i="1"/>
  <c r="J907" i="1"/>
  <c r="G907" i="1"/>
  <c r="C907" i="1"/>
  <c r="D907" i="1" s="1"/>
  <c r="N906" i="1"/>
  <c r="J906" i="1"/>
  <c r="G906" i="1"/>
  <c r="C906" i="1"/>
  <c r="D906" i="1" s="1"/>
  <c r="N905" i="1"/>
  <c r="J905" i="1"/>
  <c r="G905" i="1"/>
  <c r="C905" i="1"/>
  <c r="D905" i="1" s="1"/>
  <c r="N904" i="1"/>
  <c r="J904" i="1"/>
  <c r="G904" i="1"/>
  <c r="C904" i="1"/>
  <c r="D904" i="1" s="1"/>
  <c r="N903" i="1"/>
  <c r="J903" i="1"/>
  <c r="G903" i="1"/>
  <c r="C903" i="1"/>
  <c r="D903" i="1" s="1"/>
  <c r="N902" i="1"/>
  <c r="J902" i="1"/>
  <c r="G902" i="1"/>
  <c r="C902" i="1"/>
  <c r="D902" i="1" s="1"/>
  <c r="N901" i="1"/>
  <c r="J901" i="1"/>
  <c r="G901" i="1"/>
  <c r="C901" i="1"/>
  <c r="D901" i="1" s="1"/>
  <c r="N900" i="1"/>
  <c r="J900" i="1"/>
  <c r="G900" i="1"/>
  <c r="C900" i="1"/>
  <c r="D900" i="1" s="1"/>
  <c r="N899" i="1"/>
  <c r="J899" i="1"/>
  <c r="G899" i="1"/>
  <c r="C899" i="1"/>
  <c r="D899" i="1" s="1"/>
  <c r="N898" i="1"/>
  <c r="J898" i="1"/>
  <c r="G898" i="1"/>
  <c r="C898" i="1"/>
  <c r="D898" i="1" s="1"/>
  <c r="N897" i="1"/>
  <c r="J897" i="1"/>
  <c r="G897" i="1"/>
  <c r="C897" i="1"/>
  <c r="D897" i="1" s="1"/>
  <c r="N896" i="1"/>
  <c r="J896" i="1"/>
  <c r="G896" i="1"/>
  <c r="C896" i="1"/>
  <c r="D896" i="1" s="1"/>
  <c r="N895" i="1"/>
  <c r="J895" i="1"/>
  <c r="G895" i="1"/>
  <c r="C895" i="1"/>
  <c r="D895" i="1" s="1"/>
  <c r="N894" i="1"/>
  <c r="J894" i="1"/>
  <c r="G894" i="1"/>
  <c r="C894" i="1"/>
  <c r="D894" i="1" s="1"/>
  <c r="N893" i="1"/>
  <c r="J893" i="1"/>
  <c r="G893" i="1"/>
  <c r="C893" i="1"/>
  <c r="D893" i="1" s="1"/>
  <c r="N892" i="1"/>
  <c r="J892" i="1"/>
  <c r="G892" i="1"/>
  <c r="C892" i="1"/>
  <c r="D892" i="1" s="1"/>
  <c r="N891" i="1"/>
  <c r="J891" i="1"/>
  <c r="G891" i="1"/>
  <c r="C891" i="1"/>
  <c r="D891" i="1" s="1"/>
  <c r="N890" i="1"/>
  <c r="J890" i="1"/>
  <c r="G890" i="1"/>
  <c r="C890" i="1"/>
  <c r="D890" i="1" s="1"/>
  <c r="N889" i="1"/>
  <c r="J889" i="1"/>
  <c r="G889" i="1"/>
  <c r="C889" i="1"/>
  <c r="D889" i="1" s="1"/>
  <c r="N888" i="1"/>
  <c r="J888" i="1"/>
  <c r="G888" i="1"/>
  <c r="C888" i="1"/>
  <c r="D888" i="1" s="1"/>
  <c r="N887" i="1"/>
  <c r="J887" i="1"/>
  <c r="G887" i="1"/>
  <c r="C887" i="1"/>
  <c r="D887" i="1" s="1"/>
  <c r="N886" i="1"/>
  <c r="J886" i="1"/>
  <c r="G886" i="1"/>
  <c r="C886" i="1"/>
  <c r="D886" i="1" s="1"/>
  <c r="G882" i="1"/>
  <c r="AA881" i="1"/>
  <c r="G881" i="1"/>
  <c r="G880" i="1"/>
  <c r="P876" i="1"/>
  <c r="I876" i="1"/>
  <c r="G876" i="1"/>
  <c r="AA875" i="1"/>
  <c r="X875" i="1"/>
  <c r="P875" i="1"/>
  <c r="I875" i="1"/>
  <c r="G875" i="1"/>
  <c r="P874" i="1"/>
  <c r="I874" i="1"/>
  <c r="G874" i="1"/>
  <c r="AA873" i="1"/>
  <c r="X873" i="1"/>
  <c r="P873" i="1"/>
  <c r="I873" i="1"/>
  <c r="G873" i="1"/>
  <c r="N872" i="1"/>
  <c r="J872" i="1"/>
  <c r="G872" i="1"/>
  <c r="C872" i="1"/>
  <c r="D872" i="1" s="1"/>
  <c r="N871" i="1"/>
  <c r="J871" i="1"/>
  <c r="G871" i="1"/>
  <c r="C871" i="1"/>
  <c r="D871" i="1" s="1"/>
  <c r="N870" i="1"/>
  <c r="J870" i="1"/>
  <c r="G870" i="1"/>
  <c r="C870" i="1"/>
  <c r="D870" i="1" s="1"/>
  <c r="N869" i="1"/>
  <c r="J869" i="1"/>
  <c r="G869" i="1"/>
  <c r="C869" i="1"/>
  <c r="D869" i="1" s="1"/>
  <c r="N868" i="1"/>
  <c r="J868" i="1"/>
  <c r="G868" i="1"/>
  <c r="C868" i="1"/>
  <c r="D868" i="1" s="1"/>
  <c r="N867" i="1"/>
  <c r="J867" i="1"/>
  <c r="G867" i="1"/>
  <c r="C867" i="1"/>
  <c r="D867" i="1" s="1"/>
  <c r="N866" i="1"/>
  <c r="J866" i="1"/>
  <c r="G866" i="1"/>
  <c r="C866" i="1"/>
  <c r="D866" i="1" s="1"/>
  <c r="N865" i="1"/>
  <c r="J865" i="1"/>
  <c r="G865" i="1"/>
  <c r="C865" i="1"/>
  <c r="D865" i="1" s="1"/>
  <c r="N864" i="1"/>
  <c r="J864" i="1"/>
  <c r="G864" i="1"/>
  <c r="C864" i="1"/>
  <c r="D864" i="1" s="1"/>
  <c r="N863" i="1"/>
  <c r="J863" i="1"/>
  <c r="G863" i="1"/>
  <c r="C863" i="1"/>
  <c r="D863" i="1" s="1"/>
  <c r="N862" i="1"/>
  <c r="J862" i="1"/>
  <c r="G862" i="1"/>
  <c r="C862" i="1"/>
  <c r="D862" i="1" s="1"/>
  <c r="N861" i="1"/>
  <c r="J861" i="1"/>
  <c r="G861" i="1"/>
  <c r="C861" i="1"/>
  <c r="D861" i="1" s="1"/>
  <c r="N860" i="1"/>
  <c r="J860" i="1"/>
  <c r="G860" i="1"/>
  <c r="C860" i="1"/>
  <c r="D860" i="1" s="1"/>
  <c r="N859" i="1"/>
  <c r="J859" i="1"/>
  <c r="G859" i="1"/>
  <c r="C859" i="1"/>
  <c r="D859" i="1" s="1"/>
  <c r="N858" i="1"/>
  <c r="J858" i="1"/>
  <c r="G858" i="1"/>
  <c r="C858" i="1"/>
  <c r="D858" i="1" s="1"/>
  <c r="N857" i="1"/>
  <c r="J857" i="1"/>
  <c r="G857" i="1"/>
  <c r="C857" i="1"/>
  <c r="D857" i="1" s="1"/>
  <c r="N856" i="1"/>
  <c r="J856" i="1"/>
  <c r="G856" i="1"/>
  <c r="C856" i="1"/>
  <c r="D856" i="1" s="1"/>
  <c r="N855" i="1"/>
  <c r="J855" i="1"/>
  <c r="G855" i="1"/>
  <c r="C855" i="1"/>
  <c r="D855" i="1" s="1"/>
  <c r="N854" i="1"/>
  <c r="J854" i="1"/>
  <c r="G854" i="1"/>
  <c r="C854" i="1"/>
  <c r="D854" i="1" s="1"/>
  <c r="N853" i="1"/>
  <c r="J853" i="1"/>
  <c r="G853" i="1"/>
  <c r="C853" i="1"/>
  <c r="D853" i="1" s="1"/>
  <c r="N852" i="1"/>
  <c r="J852" i="1"/>
  <c r="G852" i="1"/>
  <c r="C852" i="1"/>
  <c r="D852" i="1" s="1"/>
  <c r="N851" i="1"/>
  <c r="J851" i="1"/>
  <c r="G851" i="1"/>
  <c r="C851" i="1"/>
  <c r="D851" i="1" s="1"/>
  <c r="N850" i="1"/>
  <c r="J850" i="1"/>
  <c r="G850" i="1"/>
  <c r="C850" i="1"/>
  <c r="D850" i="1" s="1"/>
  <c r="N849" i="1"/>
  <c r="J849" i="1"/>
  <c r="G849" i="1"/>
  <c r="C849" i="1"/>
  <c r="D849" i="1" s="1"/>
  <c r="N848" i="1"/>
  <c r="J848" i="1"/>
  <c r="G848" i="1"/>
  <c r="C848" i="1"/>
  <c r="D848" i="1" s="1"/>
  <c r="N847" i="1"/>
  <c r="J847" i="1"/>
  <c r="G847" i="1"/>
  <c r="C847" i="1"/>
  <c r="D847" i="1" s="1"/>
  <c r="N846" i="1"/>
  <c r="J846" i="1"/>
  <c r="G846" i="1"/>
  <c r="C846" i="1"/>
  <c r="D846" i="1" s="1"/>
  <c r="N845" i="1"/>
  <c r="J845" i="1"/>
  <c r="G845" i="1"/>
  <c r="C845" i="1"/>
  <c r="D845" i="1" s="1"/>
  <c r="N844" i="1"/>
  <c r="J844" i="1"/>
  <c r="G844" i="1"/>
  <c r="C844" i="1"/>
  <c r="D844" i="1" s="1"/>
  <c r="N843" i="1"/>
  <c r="J843" i="1"/>
  <c r="G843" i="1"/>
  <c r="C843" i="1"/>
  <c r="D843" i="1" s="1"/>
  <c r="N842" i="1"/>
  <c r="J842" i="1"/>
  <c r="G842" i="1"/>
  <c r="C842" i="1"/>
  <c r="D842" i="1" s="1"/>
  <c r="N841" i="1"/>
  <c r="J841" i="1"/>
  <c r="G841" i="1"/>
  <c r="C841" i="1"/>
  <c r="D841" i="1" s="1"/>
  <c r="N840" i="1"/>
  <c r="J840" i="1"/>
  <c r="G840" i="1"/>
  <c r="C840" i="1"/>
  <c r="D840" i="1" s="1"/>
  <c r="N839" i="1"/>
  <c r="J839" i="1"/>
  <c r="G839" i="1"/>
  <c r="C839" i="1"/>
  <c r="D839" i="1" s="1"/>
  <c r="N838" i="1"/>
  <c r="J838" i="1"/>
  <c r="G838" i="1"/>
  <c r="C838" i="1"/>
  <c r="D838" i="1" s="1"/>
  <c r="N837" i="1"/>
  <c r="J837" i="1"/>
  <c r="G837" i="1"/>
  <c r="C837" i="1"/>
  <c r="D837" i="1" s="1"/>
  <c r="N836" i="1"/>
  <c r="J836" i="1"/>
  <c r="G836" i="1"/>
  <c r="C836" i="1"/>
  <c r="D836" i="1" s="1"/>
  <c r="N835" i="1"/>
  <c r="J835" i="1"/>
  <c r="G835" i="1"/>
  <c r="C835" i="1"/>
  <c r="D835" i="1" s="1"/>
  <c r="N834" i="1"/>
  <c r="J834" i="1"/>
  <c r="G834" i="1"/>
  <c r="C834" i="1"/>
  <c r="D834" i="1" s="1"/>
  <c r="N833" i="1"/>
  <c r="J833" i="1"/>
  <c r="G833" i="1"/>
  <c r="C833" i="1"/>
  <c r="D833" i="1" s="1"/>
  <c r="N832" i="1"/>
  <c r="J832" i="1"/>
  <c r="G832" i="1"/>
  <c r="C832" i="1"/>
  <c r="D832" i="1" s="1"/>
  <c r="N831" i="1"/>
  <c r="J831" i="1"/>
  <c r="G831" i="1"/>
  <c r="C831" i="1"/>
  <c r="D831" i="1" s="1"/>
  <c r="N830" i="1"/>
  <c r="J830" i="1"/>
  <c r="G830" i="1"/>
  <c r="C830" i="1"/>
  <c r="D830" i="1" s="1"/>
  <c r="N829" i="1"/>
  <c r="J829" i="1"/>
  <c r="G829" i="1"/>
  <c r="C829" i="1"/>
  <c r="D829" i="1" s="1"/>
  <c r="N828" i="1"/>
  <c r="J828" i="1"/>
  <c r="G828" i="1"/>
  <c r="C828" i="1"/>
  <c r="D828" i="1" s="1"/>
  <c r="N827" i="1"/>
  <c r="J827" i="1"/>
  <c r="G827" i="1"/>
  <c r="C827" i="1"/>
  <c r="D827" i="1" s="1"/>
  <c r="N826" i="1"/>
  <c r="J826" i="1"/>
  <c r="G826" i="1"/>
  <c r="C826" i="1"/>
  <c r="D826" i="1" s="1"/>
  <c r="N825" i="1"/>
  <c r="J825" i="1"/>
  <c r="G825" i="1"/>
  <c r="C825" i="1"/>
  <c r="D825" i="1" s="1"/>
  <c r="N824" i="1"/>
  <c r="J824" i="1"/>
  <c r="G824" i="1"/>
  <c r="C824" i="1"/>
  <c r="D824" i="1" s="1"/>
  <c r="N823" i="1"/>
  <c r="J823" i="1"/>
  <c r="G823" i="1"/>
  <c r="C823" i="1"/>
  <c r="D823" i="1" s="1"/>
  <c r="G819" i="1"/>
  <c r="AA818" i="1"/>
  <c r="G818" i="1"/>
  <c r="G817" i="1"/>
  <c r="P813" i="1"/>
  <c r="I813" i="1"/>
  <c r="G813" i="1"/>
  <c r="AA812" i="1"/>
  <c r="X812" i="1"/>
  <c r="P812" i="1"/>
  <c r="I812" i="1"/>
  <c r="G812" i="1"/>
  <c r="P811" i="1"/>
  <c r="I811" i="1"/>
  <c r="G811" i="1"/>
  <c r="AA810" i="1"/>
  <c r="X810" i="1"/>
  <c r="P810" i="1"/>
  <c r="I810" i="1"/>
  <c r="G810" i="1"/>
  <c r="N809" i="1"/>
  <c r="J809" i="1"/>
  <c r="G809" i="1"/>
  <c r="C809" i="1"/>
  <c r="D809" i="1" s="1"/>
  <c r="N808" i="1"/>
  <c r="J808" i="1"/>
  <c r="G808" i="1"/>
  <c r="C808" i="1"/>
  <c r="D808" i="1" s="1"/>
  <c r="N807" i="1"/>
  <c r="J807" i="1"/>
  <c r="G807" i="1"/>
  <c r="C807" i="1"/>
  <c r="D807" i="1" s="1"/>
  <c r="N806" i="1"/>
  <c r="J806" i="1"/>
  <c r="G806" i="1"/>
  <c r="C806" i="1"/>
  <c r="D806" i="1" s="1"/>
  <c r="N805" i="1"/>
  <c r="J805" i="1"/>
  <c r="G805" i="1"/>
  <c r="C805" i="1"/>
  <c r="D805" i="1" s="1"/>
  <c r="N804" i="1"/>
  <c r="J804" i="1"/>
  <c r="G804" i="1"/>
  <c r="C804" i="1"/>
  <c r="D804" i="1" s="1"/>
  <c r="N803" i="1"/>
  <c r="J803" i="1"/>
  <c r="G803" i="1"/>
  <c r="C803" i="1"/>
  <c r="D803" i="1" s="1"/>
  <c r="N802" i="1"/>
  <c r="J802" i="1"/>
  <c r="G802" i="1"/>
  <c r="C802" i="1"/>
  <c r="D802" i="1" s="1"/>
  <c r="N801" i="1"/>
  <c r="J801" i="1"/>
  <c r="G801" i="1"/>
  <c r="C801" i="1"/>
  <c r="D801" i="1" s="1"/>
  <c r="N800" i="1"/>
  <c r="J800" i="1"/>
  <c r="G800" i="1"/>
  <c r="C800" i="1"/>
  <c r="D800" i="1" s="1"/>
  <c r="N799" i="1"/>
  <c r="J799" i="1"/>
  <c r="G799" i="1"/>
  <c r="C799" i="1"/>
  <c r="D799" i="1" s="1"/>
  <c r="N798" i="1"/>
  <c r="J798" i="1"/>
  <c r="G798" i="1"/>
  <c r="C798" i="1"/>
  <c r="D798" i="1" s="1"/>
  <c r="N797" i="1"/>
  <c r="J797" i="1"/>
  <c r="G797" i="1"/>
  <c r="C797" i="1"/>
  <c r="D797" i="1" s="1"/>
  <c r="N796" i="1"/>
  <c r="J796" i="1"/>
  <c r="G796" i="1"/>
  <c r="C796" i="1"/>
  <c r="D796" i="1" s="1"/>
  <c r="N795" i="1"/>
  <c r="J795" i="1"/>
  <c r="G795" i="1"/>
  <c r="C795" i="1"/>
  <c r="D795" i="1" s="1"/>
  <c r="N794" i="1"/>
  <c r="J794" i="1"/>
  <c r="G794" i="1"/>
  <c r="C794" i="1"/>
  <c r="D794" i="1" s="1"/>
  <c r="N793" i="1"/>
  <c r="J793" i="1"/>
  <c r="G793" i="1"/>
  <c r="C793" i="1"/>
  <c r="D793" i="1" s="1"/>
  <c r="N792" i="1"/>
  <c r="J792" i="1"/>
  <c r="G792" i="1"/>
  <c r="C792" i="1"/>
  <c r="D792" i="1" s="1"/>
  <c r="N791" i="1"/>
  <c r="J791" i="1"/>
  <c r="G791" i="1"/>
  <c r="C791" i="1"/>
  <c r="D791" i="1" s="1"/>
  <c r="N790" i="1"/>
  <c r="J790" i="1"/>
  <c r="G790" i="1"/>
  <c r="C790" i="1"/>
  <c r="D790" i="1" s="1"/>
  <c r="N789" i="1"/>
  <c r="J789" i="1"/>
  <c r="G789" i="1"/>
  <c r="C789" i="1"/>
  <c r="D789" i="1" s="1"/>
  <c r="N788" i="1"/>
  <c r="J788" i="1"/>
  <c r="G788" i="1"/>
  <c r="C788" i="1"/>
  <c r="D788" i="1" s="1"/>
  <c r="N787" i="1"/>
  <c r="J787" i="1"/>
  <c r="G787" i="1"/>
  <c r="C787" i="1"/>
  <c r="D787" i="1" s="1"/>
  <c r="N786" i="1"/>
  <c r="J786" i="1"/>
  <c r="G786" i="1"/>
  <c r="C786" i="1"/>
  <c r="D786" i="1" s="1"/>
  <c r="N785" i="1"/>
  <c r="J785" i="1"/>
  <c r="G785" i="1"/>
  <c r="C785" i="1"/>
  <c r="D785" i="1" s="1"/>
  <c r="N784" i="1"/>
  <c r="J784" i="1"/>
  <c r="G784" i="1"/>
  <c r="C784" i="1"/>
  <c r="D784" i="1" s="1"/>
  <c r="N783" i="1"/>
  <c r="J783" i="1"/>
  <c r="G783" i="1"/>
  <c r="C783" i="1"/>
  <c r="D783" i="1" s="1"/>
  <c r="N782" i="1"/>
  <c r="J782" i="1"/>
  <c r="G782" i="1"/>
  <c r="C782" i="1"/>
  <c r="D782" i="1" s="1"/>
  <c r="N781" i="1"/>
  <c r="J781" i="1"/>
  <c r="G781" i="1"/>
  <c r="C781" i="1"/>
  <c r="D781" i="1" s="1"/>
  <c r="N780" i="1"/>
  <c r="J780" i="1"/>
  <c r="G780" i="1"/>
  <c r="C780" i="1"/>
  <c r="D780" i="1" s="1"/>
  <c r="N779" i="1"/>
  <c r="J779" i="1"/>
  <c r="G779" i="1"/>
  <c r="C779" i="1"/>
  <c r="D779" i="1" s="1"/>
  <c r="N778" i="1"/>
  <c r="J778" i="1"/>
  <c r="G778" i="1"/>
  <c r="C778" i="1"/>
  <c r="D778" i="1" s="1"/>
  <c r="N777" i="1"/>
  <c r="J777" i="1"/>
  <c r="G777" i="1"/>
  <c r="C777" i="1"/>
  <c r="D777" i="1" s="1"/>
  <c r="N776" i="1"/>
  <c r="J776" i="1"/>
  <c r="G776" i="1"/>
  <c r="C776" i="1"/>
  <c r="D776" i="1" s="1"/>
  <c r="N775" i="1"/>
  <c r="J775" i="1"/>
  <c r="G775" i="1"/>
  <c r="C775" i="1"/>
  <c r="D775" i="1" s="1"/>
  <c r="N774" i="1"/>
  <c r="J774" i="1"/>
  <c r="G774" i="1"/>
  <c r="C774" i="1"/>
  <c r="D774" i="1" s="1"/>
  <c r="N773" i="1"/>
  <c r="J773" i="1"/>
  <c r="G773" i="1"/>
  <c r="C773" i="1"/>
  <c r="D773" i="1" s="1"/>
  <c r="N772" i="1"/>
  <c r="J772" i="1"/>
  <c r="G772" i="1"/>
  <c r="C772" i="1"/>
  <c r="D772" i="1" s="1"/>
  <c r="N771" i="1"/>
  <c r="J771" i="1"/>
  <c r="G771" i="1"/>
  <c r="C771" i="1"/>
  <c r="D771" i="1" s="1"/>
  <c r="N770" i="1"/>
  <c r="J770" i="1"/>
  <c r="G770" i="1"/>
  <c r="C770" i="1"/>
  <c r="D770" i="1" s="1"/>
  <c r="N769" i="1"/>
  <c r="J769" i="1"/>
  <c r="G769" i="1"/>
  <c r="C769" i="1"/>
  <c r="D769" i="1" s="1"/>
  <c r="N768" i="1"/>
  <c r="J768" i="1"/>
  <c r="G768" i="1"/>
  <c r="C768" i="1"/>
  <c r="D768" i="1" s="1"/>
  <c r="N767" i="1"/>
  <c r="J767" i="1"/>
  <c r="G767" i="1"/>
  <c r="C767" i="1"/>
  <c r="D767" i="1" s="1"/>
  <c r="N766" i="1"/>
  <c r="J766" i="1"/>
  <c r="G766" i="1"/>
  <c r="C766" i="1"/>
  <c r="D766" i="1" s="1"/>
  <c r="N765" i="1"/>
  <c r="J765" i="1"/>
  <c r="G765" i="1"/>
  <c r="C765" i="1"/>
  <c r="D765" i="1" s="1"/>
  <c r="N764" i="1"/>
  <c r="J764" i="1"/>
  <c r="G764" i="1"/>
  <c r="C764" i="1"/>
  <c r="D764" i="1" s="1"/>
  <c r="N763" i="1"/>
  <c r="J763" i="1"/>
  <c r="G763" i="1"/>
  <c r="C763" i="1"/>
  <c r="D763" i="1" s="1"/>
  <c r="N762" i="1"/>
  <c r="J762" i="1"/>
  <c r="G762" i="1"/>
  <c r="C762" i="1"/>
  <c r="D762" i="1" s="1"/>
  <c r="N761" i="1"/>
  <c r="J761" i="1"/>
  <c r="G761" i="1"/>
  <c r="C761" i="1"/>
  <c r="D761" i="1" s="1"/>
  <c r="N760" i="1"/>
  <c r="J760" i="1"/>
  <c r="G760" i="1"/>
  <c r="C760" i="1"/>
  <c r="D760" i="1" s="1"/>
  <c r="G756" i="1"/>
  <c r="AA755" i="1"/>
  <c r="G755" i="1"/>
  <c r="G754" i="1"/>
  <c r="P750" i="1"/>
  <c r="I750" i="1"/>
  <c r="G750" i="1"/>
  <c r="AA749" i="1"/>
  <c r="X749" i="1"/>
  <c r="P749" i="1"/>
  <c r="I749" i="1"/>
  <c r="G749" i="1"/>
  <c r="P748" i="1"/>
  <c r="I748" i="1"/>
  <c r="G748" i="1"/>
  <c r="AA747" i="1"/>
  <c r="X747" i="1"/>
  <c r="P747" i="1"/>
  <c r="I747" i="1"/>
  <c r="G747" i="1"/>
  <c r="AF746" i="1"/>
  <c r="AE746" i="1"/>
  <c r="AD746" i="1"/>
  <c r="AG746" i="1" s="1"/>
  <c r="AH746" i="1" s="1"/>
  <c r="N746" i="1"/>
  <c r="J746" i="1"/>
  <c r="G746" i="1"/>
  <c r="C746" i="1"/>
  <c r="D746" i="1" s="1"/>
  <c r="AF745" i="1"/>
  <c r="AE745" i="1"/>
  <c r="AD745" i="1"/>
  <c r="AG745" i="1" s="1"/>
  <c r="AH745" i="1" s="1"/>
  <c r="N745" i="1"/>
  <c r="J745" i="1"/>
  <c r="G745" i="1"/>
  <c r="C745" i="1"/>
  <c r="D745" i="1" s="1"/>
  <c r="AF744" i="1"/>
  <c r="AE744" i="1"/>
  <c r="AD744" i="1"/>
  <c r="AG744" i="1" s="1"/>
  <c r="AH744" i="1" s="1"/>
  <c r="N744" i="1"/>
  <c r="J744" i="1"/>
  <c r="G744" i="1"/>
  <c r="C744" i="1"/>
  <c r="D744" i="1" s="1"/>
  <c r="AF743" i="1"/>
  <c r="AE743" i="1"/>
  <c r="AD743" i="1"/>
  <c r="AG743" i="1" s="1"/>
  <c r="AH743" i="1" s="1"/>
  <c r="N743" i="1"/>
  <c r="J743" i="1"/>
  <c r="G743" i="1"/>
  <c r="C743" i="1"/>
  <c r="D743" i="1" s="1"/>
  <c r="AF742" i="1"/>
  <c r="AE742" i="1"/>
  <c r="AD742" i="1"/>
  <c r="AG742" i="1" s="1"/>
  <c r="AH742" i="1" s="1"/>
  <c r="N742" i="1"/>
  <c r="J742" i="1"/>
  <c r="G742" i="1"/>
  <c r="C742" i="1"/>
  <c r="D742" i="1" s="1"/>
  <c r="AF741" i="1"/>
  <c r="AE741" i="1"/>
  <c r="AD741" i="1"/>
  <c r="AG741" i="1" s="1"/>
  <c r="AH741" i="1" s="1"/>
  <c r="N741" i="1"/>
  <c r="J741" i="1"/>
  <c r="G741" i="1"/>
  <c r="C741" i="1"/>
  <c r="D741" i="1" s="1"/>
  <c r="AF740" i="1"/>
  <c r="AE740" i="1"/>
  <c r="AD740" i="1"/>
  <c r="AG740" i="1" s="1"/>
  <c r="AH740" i="1" s="1"/>
  <c r="N740" i="1"/>
  <c r="J740" i="1"/>
  <c r="G740" i="1"/>
  <c r="C740" i="1"/>
  <c r="D740" i="1" s="1"/>
  <c r="AF739" i="1"/>
  <c r="AE739" i="1"/>
  <c r="AD739" i="1"/>
  <c r="AG739" i="1" s="1"/>
  <c r="AH739" i="1" s="1"/>
  <c r="N739" i="1"/>
  <c r="J739" i="1"/>
  <c r="G739" i="1"/>
  <c r="C739" i="1"/>
  <c r="D739" i="1" s="1"/>
  <c r="AF738" i="1"/>
  <c r="AE738" i="1"/>
  <c r="AD738" i="1"/>
  <c r="AG738" i="1" s="1"/>
  <c r="AH738" i="1" s="1"/>
  <c r="N738" i="1"/>
  <c r="J738" i="1"/>
  <c r="G738" i="1"/>
  <c r="C738" i="1"/>
  <c r="D738" i="1" s="1"/>
  <c r="AF737" i="1"/>
  <c r="AE737" i="1"/>
  <c r="AD737" i="1"/>
  <c r="AG737" i="1" s="1"/>
  <c r="AH737" i="1" s="1"/>
  <c r="N737" i="1"/>
  <c r="J737" i="1"/>
  <c r="G737" i="1"/>
  <c r="C737" i="1"/>
  <c r="D737" i="1" s="1"/>
  <c r="AF736" i="1"/>
  <c r="AE736" i="1"/>
  <c r="AD736" i="1"/>
  <c r="AG736" i="1" s="1"/>
  <c r="AH736" i="1" s="1"/>
  <c r="N736" i="1"/>
  <c r="J736" i="1"/>
  <c r="G736" i="1"/>
  <c r="C736" i="1"/>
  <c r="D736" i="1" s="1"/>
  <c r="AF735" i="1"/>
  <c r="AE735" i="1"/>
  <c r="AD735" i="1"/>
  <c r="AG735" i="1" s="1"/>
  <c r="AH735" i="1" s="1"/>
  <c r="N735" i="1"/>
  <c r="J735" i="1"/>
  <c r="G735" i="1"/>
  <c r="C735" i="1"/>
  <c r="D735" i="1" s="1"/>
  <c r="AF734" i="1"/>
  <c r="AE734" i="1"/>
  <c r="AD734" i="1"/>
  <c r="AG734" i="1" s="1"/>
  <c r="AH734" i="1" s="1"/>
  <c r="N734" i="1"/>
  <c r="J734" i="1"/>
  <c r="G734" i="1"/>
  <c r="C734" i="1"/>
  <c r="D734" i="1" s="1"/>
  <c r="AF733" i="1"/>
  <c r="AE733" i="1"/>
  <c r="AD733" i="1"/>
  <c r="AG733" i="1" s="1"/>
  <c r="AH733" i="1" s="1"/>
  <c r="N733" i="1"/>
  <c r="J733" i="1"/>
  <c r="G733" i="1"/>
  <c r="C733" i="1"/>
  <c r="D733" i="1" s="1"/>
  <c r="AF732" i="1"/>
  <c r="AE732" i="1"/>
  <c r="AD732" i="1"/>
  <c r="AG732" i="1" s="1"/>
  <c r="AH732" i="1" s="1"/>
  <c r="N732" i="1"/>
  <c r="J732" i="1"/>
  <c r="G732" i="1"/>
  <c r="C732" i="1"/>
  <c r="D732" i="1" s="1"/>
  <c r="AF731" i="1"/>
  <c r="AE731" i="1"/>
  <c r="AD731" i="1"/>
  <c r="AG731" i="1" s="1"/>
  <c r="AH731" i="1" s="1"/>
  <c r="N731" i="1"/>
  <c r="J731" i="1"/>
  <c r="G731" i="1"/>
  <c r="C731" i="1"/>
  <c r="D731" i="1" s="1"/>
  <c r="AF730" i="1"/>
  <c r="AE730" i="1"/>
  <c r="AD730" i="1"/>
  <c r="AG730" i="1" s="1"/>
  <c r="AH730" i="1" s="1"/>
  <c r="N730" i="1"/>
  <c r="J730" i="1"/>
  <c r="G730" i="1"/>
  <c r="C730" i="1"/>
  <c r="D730" i="1" s="1"/>
  <c r="AF729" i="1"/>
  <c r="AE729" i="1"/>
  <c r="AD729" i="1"/>
  <c r="AG729" i="1" s="1"/>
  <c r="AH729" i="1" s="1"/>
  <c r="N729" i="1"/>
  <c r="J729" i="1"/>
  <c r="G729" i="1"/>
  <c r="C729" i="1"/>
  <c r="D729" i="1" s="1"/>
  <c r="AF728" i="1"/>
  <c r="AE728" i="1"/>
  <c r="AD728" i="1"/>
  <c r="AG728" i="1" s="1"/>
  <c r="AH728" i="1" s="1"/>
  <c r="N728" i="1"/>
  <c r="J728" i="1"/>
  <c r="G728" i="1"/>
  <c r="C728" i="1"/>
  <c r="D728" i="1" s="1"/>
  <c r="AF727" i="1"/>
  <c r="AE727" i="1"/>
  <c r="AD727" i="1"/>
  <c r="AG727" i="1" s="1"/>
  <c r="AH727" i="1" s="1"/>
  <c r="N727" i="1"/>
  <c r="J727" i="1"/>
  <c r="G727" i="1"/>
  <c r="C727" i="1"/>
  <c r="D727" i="1" s="1"/>
  <c r="AF726" i="1"/>
  <c r="AE726" i="1"/>
  <c r="AD726" i="1"/>
  <c r="AG726" i="1" s="1"/>
  <c r="AH726" i="1" s="1"/>
  <c r="N726" i="1"/>
  <c r="J726" i="1"/>
  <c r="G726" i="1"/>
  <c r="C726" i="1"/>
  <c r="D726" i="1" s="1"/>
  <c r="AF725" i="1"/>
  <c r="AE725" i="1"/>
  <c r="AD725" i="1"/>
  <c r="AG725" i="1" s="1"/>
  <c r="AH725" i="1" s="1"/>
  <c r="N725" i="1"/>
  <c r="J725" i="1"/>
  <c r="G725" i="1"/>
  <c r="C725" i="1"/>
  <c r="D725" i="1" s="1"/>
  <c r="AF724" i="1"/>
  <c r="AE724" i="1"/>
  <c r="AD724" i="1"/>
  <c r="AG724" i="1" s="1"/>
  <c r="AH724" i="1" s="1"/>
  <c r="N724" i="1"/>
  <c r="J724" i="1"/>
  <c r="G724" i="1"/>
  <c r="C724" i="1"/>
  <c r="D724" i="1" s="1"/>
  <c r="AF723" i="1"/>
  <c r="AE723" i="1"/>
  <c r="AD723" i="1"/>
  <c r="AG723" i="1" s="1"/>
  <c r="AH723" i="1" s="1"/>
  <c r="N723" i="1"/>
  <c r="J723" i="1"/>
  <c r="G723" i="1"/>
  <c r="C723" i="1"/>
  <c r="D723" i="1" s="1"/>
  <c r="AF722" i="1"/>
  <c r="AE722" i="1"/>
  <c r="AD722" i="1"/>
  <c r="AG722" i="1" s="1"/>
  <c r="AH722" i="1" s="1"/>
  <c r="N722" i="1"/>
  <c r="J722" i="1"/>
  <c r="G722" i="1"/>
  <c r="C722" i="1"/>
  <c r="D722" i="1" s="1"/>
  <c r="AF721" i="1"/>
  <c r="AE721" i="1"/>
  <c r="AD721" i="1"/>
  <c r="AG721" i="1" s="1"/>
  <c r="AH721" i="1" s="1"/>
  <c r="N721" i="1"/>
  <c r="J721" i="1"/>
  <c r="G721" i="1"/>
  <c r="C721" i="1"/>
  <c r="D721" i="1" s="1"/>
  <c r="AF720" i="1"/>
  <c r="AE720" i="1"/>
  <c r="AD720" i="1"/>
  <c r="AG720" i="1" s="1"/>
  <c r="AH720" i="1" s="1"/>
  <c r="N720" i="1"/>
  <c r="J720" i="1"/>
  <c r="G720" i="1"/>
  <c r="C720" i="1"/>
  <c r="D720" i="1" s="1"/>
  <c r="AF719" i="1"/>
  <c r="AE719" i="1"/>
  <c r="AD719" i="1"/>
  <c r="AG719" i="1" s="1"/>
  <c r="AH719" i="1" s="1"/>
  <c r="N719" i="1"/>
  <c r="J719" i="1"/>
  <c r="G719" i="1"/>
  <c r="C719" i="1"/>
  <c r="D719" i="1" s="1"/>
  <c r="AF718" i="1"/>
  <c r="AE718" i="1"/>
  <c r="AD718" i="1"/>
  <c r="AG718" i="1" s="1"/>
  <c r="AH718" i="1" s="1"/>
  <c r="N718" i="1"/>
  <c r="J718" i="1"/>
  <c r="G718" i="1"/>
  <c r="C718" i="1"/>
  <c r="D718" i="1" s="1"/>
  <c r="AF717" i="1"/>
  <c r="AE717" i="1"/>
  <c r="AD717" i="1"/>
  <c r="AG717" i="1" s="1"/>
  <c r="AH717" i="1" s="1"/>
  <c r="N717" i="1"/>
  <c r="J717" i="1"/>
  <c r="G717" i="1"/>
  <c r="C717" i="1"/>
  <c r="D717" i="1" s="1"/>
  <c r="AF716" i="1"/>
  <c r="AE716" i="1"/>
  <c r="AD716" i="1"/>
  <c r="AG716" i="1" s="1"/>
  <c r="AH716" i="1" s="1"/>
  <c r="N716" i="1"/>
  <c r="J716" i="1"/>
  <c r="G716" i="1"/>
  <c r="C716" i="1"/>
  <c r="D716" i="1" s="1"/>
  <c r="AF715" i="1"/>
  <c r="AE715" i="1"/>
  <c r="AD715" i="1"/>
  <c r="AG715" i="1" s="1"/>
  <c r="AH715" i="1" s="1"/>
  <c r="N715" i="1"/>
  <c r="J715" i="1"/>
  <c r="G715" i="1"/>
  <c r="C715" i="1"/>
  <c r="D715" i="1" s="1"/>
  <c r="AF714" i="1"/>
  <c r="AE714" i="1"/>
  <c r="AD714" i="1"/>
  <c r="AG714" i="1" s="1"/>
  <c r="AH714" i="1" s="1"/>
  <c r="N714" i="1"/>
  <c r="J714" i="1"/>
  <c r="G714" i="1"/>
  <c r="C714" i="1"/>
  <c r="D714" i="1" s="1"/>
  <c r="AF713" i="1"/>
  <c r="AE713" i="1"/>
  <c r="AD713" i="1"/>
  <c r="AG713" i="1" s="1"/>
  <c r="AH713" i="1" s="1"/>
  <c r="N713" i="1"/>
  <c r="J713" i="1"/>
  <c r="G713" i="1"/>
  <c r="C713" i="1"/>
  <c r="D713" i="1" s="1"/>
  <c r="AF712" i="1"/>
  <c r="AE712" i="1"/>
  <c r="AD712" i="1"/>
  <c r="AG712" i="1" s="1"/>
  <c r="AH712" i="1" s="1"/>
  <c r="N712" i="1"/>
  <c r="J712" i="1"/>
  <c r="G712" i="1"/>
  <c r="C712" i="1"/>
  <c r="D712" i="1" s="1"/>
  <c r="AF711" i="1"/>
  <c r="AE711" i="1"/>
  <c r="AD711" i="1"/>
  <c r="AG711" i="1" s="1"/>
  <c r="AH711" i="1" s="1"/>
  <c r="N711" i="1"/>
  <c r="J711" i="1"/>
  <c r="G711" i="1"/>
  <c r="C711" i="1"/>
  <c r="D711" i="1" s="1"/>
  <c r="AF710" i="1"/>
  <c r="AE710" i="1"/>
  <c r="AD710" i="1"/>
  <c r="AG710" i="1" s="1"/>
  <c r="AH710" i="1" s="1"/>
  <c r="N710" i="1"/>
  <c r="J710" i="1"/>
  <c r="G710" i="1"/>
  <c r="C710" i="1"/>
  <c r="D710" i="1" s="1"/>
  <c r="AF709" i="1"/>
  <c r="AE709" i="1"/>
  <c r="AD709" i="1"/>
  <c r="AG709" i="1" s="1"/>
  <c r="AH709" i="1" s="1"/>
  <c r="N709" i="1"/>
  <c r="J709" i="1"/>
  <c r="G709" i="1"/>
  <c r="C709" i="1"/>
  <c r="D709" i="1" s="1"/>
  <c r="AF708" i="1"/>
  <c r="AE708" i="1"/>
  <c r="AD708" i="1"/>
  <c r="AG708" i="1" s="1"/>
  <c r="AH708" i="1" s="1"/>
  <c r="N708" i="1"/>
  <c r="J708" i="1"/>
  <c r="G708" i="1"/>
  <c r="C708" i="1"/>
  <c r="D708" i="1" s="1"/>
  <c r="AF707" i="1"/>
  <c r="AE707" i="1"/>
  <c r="AD707" i="1"/>
  <c r="AG707" i="1" s="1"/>
  <c r="AH707" i="1" s="1"/>
  <c r="N707" i="1"/>
  <c r="J707" i="1"/>
  <c r="G707" i="1"/>
  <c r="C707" i="1"/>
  <c r="D707" i="1" s="1"/>
  <c r="AF706" i="1"/>
  <c r="AE706" i="1"/>
  <c r="AD706" i="1"/>
  <c r="AG706" i="1" s="1"/>
  <c r="AH706" i="1" s="1"/>
  <c r="N706" i="1"/>
  <c r="J706" i="1"/>
  <c r="G706" i="1"/>
  <c r="C706" i="1"/>
  <c r="D706" i="1" s="1"/>
  <c r="AF705" i="1"/>
  <c r="AE705" i="1"/>
  <c r="AD705" i="1"/>
  <c r="AG705" i="1" s="1"/>
  <c r="AH705" i="1" s="1"/>
  <c r="N705" i="1"/>
  <c r="J705" i="1"/>
  <c r="G705" i="1"/>
  <c r="C705" i="1"/>
  <c r="D705" i="1" s="1"/>
  <c r="AF704" i="1"/>
  <c r="AE704" i="1"/>
  <c r="AD704" i="1"/>
  <c r="AG704" i="1" s="1"/>
  <c r="AH704" i="1" s="1"/>
  <c r="N704" i="1"/>
  <c r="J704" i="1"/>
  <c r="G704" i="1"/>
  <c r="C704" i="1"/>
  <c r="D704" i="1" s="1"/>
  <c r="AF703" i="1"/>
  <c r="AE703" i="1"/>
  <c r="AD703" i="1"/>
  <c r="AG703" i="1" s="1"/>
  <c r="AH703" i="1" s="1"/>
  <c r="N703" i="1"/>
  <c r="J703" i="1"/>
  <c r="G703" i="1"/>
  <c r="C703" i="1"/>
  <c r="D703" i="1" s="1"/>
  <c r="AF702" i="1"/>
  <c r="AE702" i="1"/>
  <c r="AD702" i="1"/>
  <c r="AG702" i="1" s="1"/>
  <c r="AH702" i="1" s="1"/>
  <c r="N702" i="1"/>
  <c r="J702" i="1"/>
  <c r="G702" i="1"/>
  <c r="C702" i="1"/>
  <c r="D702" i="1" s="1"/>
  <c r="AF701" i="1"/>
  <c r="AE701" i="1"/>
  <c r="AD701" i="1"/>
  <c r="AG701" i="1" s="1"/>
  <c r="AH701" i="1" s="1"/>
  <c r="N701" i="1"/>
  <c r="J701" i="1"/>
  <c r="G701" i="1"/>
  <c r="C701" i="1"/>
  <c r="D701" i="1" s="1"/>
  <c r="AF700" i="1"/>
  <c r="AE700" i="1"/>
  <c r="AD700" i="1"/>
  <c r="AG700" i="1" s="1"/>
  <c r="AH700" i="1" s="1"/>
  <c r="N700" i="1"/>
  <c r="J700" i="1"/>
  <c r="G700" i="1"/>
  <c r="C700" i="1"/>
  <c r="D700" i="1" s="1"/>
  <c r="AF699" i="1"/>
  <c r="AE699" i="1"/>
  <c r="AD699" i="1"/>
  <c r="AG699" i="1" s="1"/>
  <c r="AH699" i="1" s="1"/>
  <c r="N699" i="1"/>
  <c r="J699" i="1"/>
  <c r="G699" i="1"/>
  <c r="C699" i="1"/>
  <c r="D699" i="1" s="1"/>
  <c r="AF698" i="1"/>
  <c r="AE698" i="1"/>
  <c r="AD698" i="1"/>
  <c r="AG698" i="1" s="1"/>
  <c r="AH698" i="1" s="1"/>
  <c r="N698" i="1"/>
  <c r="J698" i="1"/>
  <c r="G698" i="1"/>
  <c r="C698" i="1"/>
  <c r="D698" i="1" s="1"/>
  <c r="AF697" i="1"/>
  <c r="AE697" i="1"/>
  <c r="AD697" i="1"/>
  <c r="AG697" i="1" s="1"/>
  <c r="AH697" i="1" s="1"/>
  <c r="N697" i="1"/>
  <c r="J697" i="1"/>
  <c r="G697" i="1"/>
  <c r="C697" i="1"/>
  <c r="D697" i="1" s="1"/>
  <c r="G693" i="1"/>
  <c r="AA692" i="1"/>
  <c r="G692" i="1"/>
  <c r="G691" i="1"/>
  <c r="P687" i="1"/>
  <c r="I687" i="1"/>
  <c r="G687" i="1"/>
  <c r="AA686" i="1"/>
  <c r="X686" i="1"/>
  <c r="P686" i="1"/>
  <c r="I686" i="1"/>
  <c r="G686" i="1"/>
  <c r="P685" i="1"/>
  <c r="I685" i="1"/>
  <c r="G685" i="1"/>
  <c r="AA684" i="1"/>
  <c r="X684" i="1"/>
  <c r="P684" i="1"/>
  <c r="I684" i="1"/>
  <c r="G684" i="1"/>
  <c r="AF683" i="1"/>
  <c r="AE683" i="1"/>
  <c r="AD683" i="1"/>
  <c r="AG683" i="1" s="1"/>
  <c r="AH683" i="1" s="1"/>
  <c r="N683" i="1"/>
  <c r="J683" i="1"/>
  <c r="G683" i="1"/>
  <c r="C683" i="1"/>
  <c r="D683" i="1" s="1"/>
  <c r="AF682" i="1"/>
  <c r="AE682" i="1"/>
  <c r="AD682" i="1"/>
  <c r="AG682" i="1" s="1"/>
  <c r="AH682" i="1" s="1"/>
  <c r="N682" i="1"/>
  <c r="J682" i="1"/>
  <c r="G682" i="1"/>
  <c r="C682" i="1"/>
  <c r="D682" i="1" s="1"/>
  <c r="AF681" i="1"/>
  <c r="AE681" i="1"/>
  <c r="AD681" i="1"/>
  <c r="AG681" i="1" s="1"/>
  <c r="AH681" i="1" s="1"/>
  <c r="N681" i="1"/>
  <c r="J681" i="1"/>
  <c r="G681" i="1"/>
  <c r="C681" i="1"/>
  <c r="D681" i="1" s="1"/>
  <c r="AF680" i="1"/>
  <c r="AE680" i="1"/>
  <c r="AD680" i="1"/>
  <c r="AG680" i="1" s="1"/>
  <c r="AH680" i="1" s="1"/>
  <c r="N680" i="1"/>
  <c r="J680" i="1"/>
  <c r="G680" i="1"/>
  <c r="C680" i="1"/>
  <c r="D680" i="1" s="1"/>
  <c r="AF679" i="1"/>
  <c r="AE679" i="1"/>
  <c r="AD679" i="1"/>
  <c r="AG679" i="1" s="1"/>
  <c r="AH679" i="1" s="1"/>
  <c r="N679" i="1"/>
  <c r="J679" i="1"/>
  <c r="G679" i="1"/>
  <c r="C679" i="1"/>
  <c r="D679" i="1" s="1"/>
  <c r="AF678" i="1"/>
  <c r="AE678" i="1"/>
  <c r="AD678" i="1"/>
  <c r="AG678" i="1" s="1"/>
  <c r="AH678" i="1" s="1"/>
  <c r="N678" i="1"/>
  <c r="J678" i="1"/>
  <c r="G678" i="1"/>
  <c r="C678" i="1"/>
  <c r="D678" i="1" s="1"/>
  <c r="AF677" i="1"/>
  <c r="AE677" i="1"/>
  <c r="AD677" i="1"/>
  <c r="AG677" i="1" s="1"/>
  <c r="AH677" i="1" s="1"/>
  <c r="N677" i="1"/>
  <c r="J677" i="1"/>
  <c r="G677" i="1"/>
  <c r="C677" i="1"/>
  <c r="D677" i="1" s="1"/>
  <c r="AF676" i="1"/>
  <c r="AE676" i="1"/>
  <c r="AD676" i="1"/>
  <c r="AG676" i="1" s="1"/>
  <c r="AH676" i="1" s="1"/>
  <c r="N676" i="1"/>
  <c r="J676" i="1"/>
  <c r="G676" i="1"/>
  <c r="C676" i="1"/>
  <c r="D676" i="1" s="1"/>
  <c r="AF675" i="1"/>
  <c r="AE675" i="1"/>
  <c r="AD675" i="1"/>
  <c r="AG675" i="1" s="1"/>
  <c r="AH675" i="1" s="1"/>
  <c r="N675" i="1"/>
  <c r="J675" i="1"/>
  <c r="G675" i="1"/>
  <c r="C675" i="1"/>
  <c r="D675" i="1" s="1"/>
  <c r="AF674" i="1"/>
  <c r="AE674" i="1"/>
  <c r="AD674" i="1"/>
  <c r="AG674" i="1" s="1"/>
  <c r="AH674" i="1" s="1"/>
  <c r="N674" i="1"/>
  <c r="J674" i="1"/>
  <c r="G674" i="1"/>
  <c r="C674" i="1"/>
  <c r="D674" i="1" s="1"/>
  <c r="AF673" i="1"/>
  <c r="AE673" i="1"/>
  <c r="AD673" i="1"/>
  <c r="AG673" i="1" s="1"/>
  <c r="AH673" i="1" s="1"/>
  <c r="N673" i="1"/>
  <c r="J673" i="1"/>
  <c r="G673" i="1"/>
  <c r="C673" i="1"/>
  <c r="D673" i="1" s="1"/>
  <c r="AF672" i="1"/>
  <c r="AE672" i="1"/>
  <c r="AD672" i="1"/>
  <c r="AG672" i="1" s="1"/>
  <c r="AH672" i="1" s="1"/>
  <c r="N672" i="1"/>
  <c r="J672" i="1"/>
  <c r="G672" i="1"/>
  <c r="C672" i="1"/>
  <c r="D672" i="1" s="1"/>
  <c r="AF671" i="1"/>
  <c r="AE671" i="1"/>
  <c r="AD671" i="1"/>
  <c r="AG671" i="1" s="1"/>
  <c r="AH671" i="1" s="1"/>
  <c r="N671" i="1"/>
  <c r="J671" i="1"/>
  <c r="G671" i="1"/>
  <c r="C671" i="1"/>
  <c r="D671" i="1" s="1"/>
  <c r="AF670" i="1"/>
  <c r="AE670" i="1"/>
  <c r="AD670" i="1"/>
  <c r="AG670" i="1" s="1"/>
  <c r="AH670" i="1" s="1"/>
  <c r="N670" i="1"/>
  <c r="J670" i="1"/>
  <c r="G670" i="1"/>
  <c r="C670" i="1"/>
  <c r="D670" i="1" s="1"/>
  <c r="AF669" i="1"/>
  <c r="AE669" i="1"/>
  <c r="AD669" i="1"/>
  <c r="AG669" i="1" s="1"/>
  <c r="AH669" i="1" s="1"/>
  <c r="N669" i="1"/>
  <c r="J669" i="1"/>
  <c r="G669" i="1"/>
  <c r="C669" i="1"/>
  <c r="D669" i="1" s="1"/>
  <c r="AF668" i="1"/>
  <c r="AE668" i="1"/>
  <c r="AD668" i="1"/>
  <c r="AG668" i="1" s="1"/>
  <c r="AH668" i="1" s="1"/>
  <c r="N668" i="1"/>
  <c r="J668" i="1"/>
  <c r="G668" i="1"/>
  <c r="C668" i="1"/>
  <c r="D668" i="1" s="1"/>
  <c r="AF667" i="1"/>
  <c r="AE667" i="1"/>
  <c r="AD667" i="1"/>
  <c r="AG667" i="1" s="1"/>
  <c r="AH667" i="1" s="1"/>
  <c r="N667" i="1"/>
  <c r="J667" i="1"/>
  <c r="G667" i="1"/>
  <c r="C667" i="1"/>
  <c r="D667" i="1" s="1"/>
  <c r="AF666" i="1"/>
  <c r="AE666" i="1"/>
  <c r="AD666" i="1"/>
  <c r="AG666" i="1" s="1"/>
  <c r="AH666" i="1" s="1"/>
  <c r="N666" i="1"/>
  <c r="J666" i="1"/>
  <c r="G666" i="1"/>
  <c r="C666" i="1"/>
  <c r="D666" i="1" s="1"/>
  <c r="AF665" i="1"/>
  <c r="AE665" i="1"/>
  <c r="AD665" i="1"/>
  <c r="AG665" i="1" s="1"/>
  <c r="AH665" i="1" s="1"/>
  <c r="N665" i="1"/>
  <c r="J665" i="1"/>
  <c r="G665" i="1"/>
  <c r="C665" i="1"/>
  <c r="D665" i="1" s="1"/>
  <c r="AF664" i="1"/>
  <c r="AE664" i="1"/>
  <c r="AD664" i="1"/>
  <c r="AG664" i="1" s="1"/>
  <c r="AH664" i="1" s="1"/>
  <c r="N664" i="1"/>
  <c r="J664" i="1"/>
  <c r="G664" i="1"/>
  <c r="C664" i="1"/>
  <c r="D664" i="1" s="1"/>
  <c r="AF663" i="1"/>
  <c r="AE663" i="1"/>
  <c r="AD663" i="1"/>
  <c r="AG663" i="1" s="1"/>
  <c r="AH663" i="1" s="1"/>
  <c r="N663" i="1"/>
  <c r="J663" i="1"/>
  <c r="G663" i="1"/>
  <c r="C663" i="1"/>
  <c r="D663" i="1" s="1"/>
  <c r="AF662" i="1"/>
  <c r="AE662" i="1"/>
  <c r="AD662" i="1"/>
  <c r="AG662" i="1" s="1"/>
  <c r="AH662" i="1" s="1"/>
  <c r="N662" i="1"/>
  <c r="J662" i="1"/>
  <c r="G662" i="1"/>
  <c r="C662" i="1"/>
  <c r="D662" i="1" s="1"/>
  <c r="AF661" i="1"/>
  <c r="AE661" i="1"/>
  <c r="AD661" i="1"/>
  <c r="AG661" i="1" s="1"/>
  <c r="AH661" i="1" s="1"/>
  <c r="N661" i="1"/>
  <c r="J661" i="1"/>
  <c r="G661" i="1"/>
  <c r="C661" i="1"/>
  <c r="D661" i="1" s="1"/>
  <c r="AF660" i="1"/>
  <c r="AE660" i="1"/>
  <c r="AD660" i="1"/>
  <c r="AG660" i="1" s="1"/>
  <c r="AH660" i="1" s="1"/>
  <c r="N660" i="1"/>
  <c r="J660" i="1"/>
  <c r="G660" i="1"/>
  <c r="C660" i="1"/>
  <c r="D660" i="1" s="1"/>
  <c r="AF659" i="1"/>
  <c r="AE659" i="1"/>
  <c r="AD659" i="1"/>
  <c r="AG659" i="1" s="1"/>
  <c r="AH659" i="1" s="1"/>
  <c r="N659" i="1"/>
  <c r="J659" i="1"/>
  <c r="G659" i="1"/>
  <c r="C659" i="1"/>
  <c r="D659" i="1" s="1"/>
  <c r="AF658" i="1"/>
  <c r="AE658" i="1"/>
  <c r="AD658" i="1"/>
  <c r="AG658" i="1" s="1"/>
  <c r="AH658" i="1" s="1"/>
  <c r="N658" i="1"/>
  <c r="J658" i="1"/>
  <c r="G658" i="1"/>
  <c r="C658" i="1"/>
  <c r="D658" i="1" s="1"/>
  <c r="AF657" i="1"/>
  <c r="AE657" i="1"/>
  <c r="AD657" i="1"/>
  <c r="AG657" i="1" s="1"/>
  <c r="AH657" i="1" s="1"/>
  <c r="N657" i="1"/>
  <c r="J657" i="1"/>
  <c r="G657" i="1"/>
  <c r="C657" i="1"/>
  <c r="D657" i="1" s="1"/>
  <c r="AF656" i="1"/>
  <c r="AE656" i="1"/>
  <c r="AD656" i="1"/>
  <c r="AG656" i="1" s="1"/>
  <c r="AH656" i="1" s="1"/>
  <c r="N656" i="1"/>
  <c r="J656" i="1"/>
  <c r="G656" i="1"/>
  <c r="C656" i="1"/>
  <c r="D656" i="1" s="1"/>
  <c r="AF655" i="1"/>
  <c r="AE655" i="1"/>
  <c r="AD655" i="1"/>
  <c r="AG655" i="1" s="1"/>
  <c r="AH655" i="1" s="1"/>
  <c r="N655" i="1"/>
  <c r="J655" i="1"/>
  <c r="G655" i="1"/>
  <c r="C655" i="1"/>
  <c r="D655" i="1" s="1"/>
  <c r="AF654" i="1"/>
  <c r="AE654" i="1"/>
  <c r="AD654" i="1"/>
  <c r="AG654" i="1" s="1"/>
  <c r="AH654" i="1" s="1"/>
  <c r="N654" i="1"/>
  <c r="J654" i="1"/>
  <c r="G654" i="1"/>
  <c r="C654" i="1"/>
  <c r="D654" i="1" s="1"/>
  <c r="AF653" i="1"/>
  <c r="AE653" i="1"/>
  <c r="AD653" i="1"/>
  <c r="AG653" i="1" s="1"/>
  <c r="AH653" i="1" s="1"/>
  <c r="N653" i="1"/>
  <c r="J653" i="1"/>
  <c r="G653" i="1"/>
  <c r="C653" i="1"/>
  <c r="D653" i="1" s="1"/>
  <c r="AF652" i="1"/>
  <c r="AE652" i="1"/>
  <c r="AD652" i="1"/>
  <c r="AG652" i="1" s="1"/>
  <c r="AH652" i="1" s="1"/>
  <c r="N652" i="1"/>
  <c r="J652" i="1"/>
  <c r="G652" i="1"/>
  <c r="C652" i="1"/>
  <c r="D652" i="1" s="1"/>
  <c r="AF651" i="1"/>
  <c r="AE651" i="1"/>
  <c r="AD651" i="1"/>
  <c r="AG651" i="1" s="1"/>
  <c r="AH651" i="1" s="1"/>
  <c r="N651" i="1"/>
  <c r="J651" i="1"/>
  <c r="G651" i="1"/>
  <c r="C651" i="1"/>
  <c r="D651" i="1" s="1"/>
  <c r="AF650" i="1"/>
  <c r="AE650" i="1"/>
  <c r="AD650" i="1"/>
  <c r="AG650" i="1" s="1"/>
  <c r="AH650" i="1" s="1"/>
  <c r="N650" i="1"/>
  <c r="J650" i="1"/>
  <c r="G650" i="1"/>
  <c r="C650" i="1"/>
  <c r="D650" i="1" s="1"/>
  <c r="AF649" i="1"/>
  <c r="AE649" i="1"/>
  <c r="AD649" i="1"/>
  <c r="AG649" i="1" s="1"/>
  <c r="AH649" i="1" s="1"/>
  <c r="N649" i="1"/>
  <c r="J649" i="1"/>
  <c r="G649" i="1"/>
  <c r="C649" i="1"/>
  <c r="D649" i="1" s="1"/>
  <c r="AF648" i="1"/>
  <c r="AE648" i="1"/>
  <c r="AD648" i="1"/>
  <c r="AG648" i="1" s="1"/>
  <c r="AH648" i="1" s="1"/>
  <c r="N648" i="1"/>
  <c r="J648" i="1"/>
  <c r="G648" i="1"/>
  <c r="C648" i="1"/>
  <c r="D648" i="1" s="1"/>
  <c r="AF647" i="1"/>
  <c r="AE647" i="1"/>
  <c r="AD647" i="1"/>
  <c r="AG647" i="1" s="1"/>
  <c r="AH647" i="1" s="1"/>
  <c r="N647" i="1"/>
  <c r="J647" i="1"/>
  <c r="G647" i="1"/>
  <c r="C647" i="1"/>
  <c r="D647" i="1" s="1"/>
  <c r="AF646" i="1"/>
  <c r="AE646" i="1"/>
  <c r="AD646" i="1"/>
  <c r="AG646" i="1" s="1"/>
  <c r="AH646" i="1" s="1"/>
  <c r="N646" i="1"/>
  <c r="J646" i="1"/>
  <c r="G646" i="1"/>
  <c r="C646" i="1"/>
  <c r="D646" i="1" s="1"/>
  <c r="AF645" i="1"/>
  <c r="AE645" i="1"/>
  <c r="AD645" i="1"/>
  <c r="AG645" i="1" s="1"/>
  <c r="AH645" i="1" s="1"/>
  <c r="N645" i="1"/>
  <c r="J645" i="1"/>
  <c r="G645" i="1"/>
  <c r="C645" i="1"/>
  <c r="D645" i="1" s="1"/>
  <c r="AF644" i="1"/>
  <c r="AE644" i="1"/>
  <c r="AD644" i="1"/>
  <c r="AG644" i="1" s="1"/>
  <c r="AH644" i="1" s="1"/>
  <c r="N644" i="1"/>
  <c r="J644" i="1"/>
  <c r="G644" i="1"/>
  <c r="C644" i="1"/>
  <c r="D644" i="1" s="1"/>
  <c r="AF643" i="1"/>
  <c r="AE643" i="1"/>
  <c r="AD643" i="1"/>
  <c r="AG643" i="1" s="1"/>
  <c r="AH643" i="1" s="1"/>
  <c r="N643" i="1"/>
  <c r="J643" i="1"/>
  <c r="G643" i="1"/>
  <c r="C643" i="1"/>
  <c r="D643" i="1" s="1"/>
  <c r="AF642" i="1"/>
  <c r="AE642" i="1"/>
  <c r="AD642" i="1"/>
  <c r="AG642" i="1" s="1"/>
  <c r="AH642" i="1" s="1"/>
  <c r="N642" i="1"/>
  <c r="J642" i="1"/>
  <c r="G642" i="1"/>
  <c r="C642" i="1"/>
  <c r="D642" i="1" s="1"/>
  <c r="AF641" i="1"/>
  <c r="AE641" i="1"/>
  <c r="AD641" i="1"/>
  <c r="AG641" i="1" s="1"/>
  <c r="AH641" i="1" s="1"/>
  <c r="N641" i="1"/>
  <c r="J641" i="1"/>
  <c r="G641" i="1"/>
  <c r="C641" i="1"/>
  <c r="D641" i="1" s="1"/>
  <c r="AF640" i="1"/>
  <c r="AE640" i="1"/>
  <c r="AD640" i="1"/>
  <c r="AG640" i="1" s="1"/>
  <c r="AH640" i="1" s="1"/>
  <c r="N640" i="1"/>
  <c r="J640" i="1"/>
  <c r="G640" i="1"/>
  <c r="C640" i="1"/>
  <c r="D640" i="1" s="1"/>
  <c r="AF639" i="1"/>
  <c r="AE639" i="1"/>
  <c r="AD639" i="1"/>
  <c r="AG639" i="1" s="1"/>
  <c r="AH639" i="1" s="1"/>
  <c r="N639" i="1"/>
  <c r="J639" i="1"/>
  <c r="G639" i="1"/>
  <c r="C639" i="1"/>
  <c r="D639" i="1" s="1"/>
  <c r="AF638" i="1"/>
  <c r="AE638" i="1"/>
  <c r="AD638" i="1"/>
  <c r="AG638" i="1" s="1"/>
  <c r="AH638" i="1" s="1"/>
  <c r="N638" i="1"/>
  <c r="J638" i="1"/>
  <c r="G638" i="1"/>
  <c r="C638" i="1"/>
  <c r="D638" i="1" s="1"/>
  <c r="AF637" i="1"/>
  <c r="AE637" i="1"/>
  <c r="AD637" i="1"/>
  <c r="AG637" i="1" s="1"/>
  <c r="AH637" i="1" s="1"/>
  <c r="N637" i="1"/>
  <c r="J637" i="1"/>
  <c r="G637" i="1"/>
  <c r="C637" i="1"/>
  <c r="D637" i="1" s="1"/>
  <c r="AF636" i="1"/>
  <c r="AE636" i="1"/>
  <c r="AD636" i="1"/>
  <c r="AG636" i="1" s="1"/>
  <c r="AH636" i="1" s="1"/>
  <c r="N636" i="1"/>
  <c r="J636" i="1"/>
  <c r="G636" i="1"/>
  <c r="C636" i="1"/>
  <c r="D636" i="1" s="1"/>
  <c r="AF635" i="1"/>
  <c r="AE635" i="1"/>
  <c r="AD635" i="1"/>
  <c r="AG635" i="1" s="1"/>
  <c r="AH635" i="1" s="1"/>
  <c r="N635" i="1"/>
  <c r="J635" i="1"/>
  <c r="G635" i="1"/>
  <c r="C635" i="1"/>
  <c r="D635" i="1" s="1"/>
  <c r="AF634" i="1"/>
  <c r="AE634" i="1"/>
  <c r="AD634" i="1"/>
  <c r="AG634" i="1" s="1"/>
  <c r="AH634" i="1" s="1"/>
  <c r="N634" i="1"/>
  <c r="J634" i="1"/>
  <c r="G634" i="1"/>
  <c r="C634" i="1"/>
  <c r="D634" i="1" s="1"/>
  <c r="G630" i="1"/>
  <c r="AA629" i="1"/>
  <c r="G629" i="1"/>
  <c r="G628" i="1"/>
  <c r="P624" i="1"/>
  <c r="I624" i="1"/>
  <c r="G624" i="1"/>
  <c r="AA623" i="1"/>
  <c r="X623" i="1"/>
  <c r="P623" i="1"/>
  <c r="I623" i="1"/>
  <c r="G623" i="1"/>
  <c r="P622" i="1"/>
  <c r="I622" i="1"/>
  <c r="G622" i="1"/>
  <c r="AA621" i="1"/>
  <c r="X621" i="1"/>
  <c r="P621" i="1"/>
  <c r="I621" i="1"/>
  <c r="G621" i="1"/>
  <c r="AF620" i="1"/>
  <c r="AE620" i="1"/>
  <c r="AD620" i="1"/>
  <c r="AG620" i="1" s="1"/>
  <c r="AH620" i="1" s="1"/>
  <c r="N620" i="1"/>
  <c r="J620" i="1"/>
  <c r="G620" i="1"/>
  <c r="C620" i="1"/>
  <c r="D620" i="1" s="1"/>
  <c r="AF619" i="1"/>
  <c r="AE619" i="1"/>
  <c r="AD619" i="1"/>
  <c r="AG619" i="1" s="1"/>
  <c r="AH619" i="1" s="1"/>
  <c r="N619" i="1"/>
  <c r="J619" i="1"/>
  <c r="G619" i="1"/>
  <c r="C619" i="1"/>
  <c r="D619" i="1" s="1"/>
  <c r="AF618" i="1"/>
  <c r="AE618" i="1"/>
  <c r="AD618" i="1"/>
  <c r="AG618" i="1" s="1"/>
  <c r="AH618" i="1" s="1"/>
  <c r="N618" i="1"/>
  <c r="J618" i="1"/>
  <c r="G618" i="1"/>
  <c r="C618" i="1"/>
  <c r="D618" i="1" s="1"/>
  <c r="AF617" i="1"/>
  <c r="AE617" i="1"/>
  <c r="AD617" i="1"/>
  <c r="AG617" i="1" s="1"/>
  <c r="AH617" i="1" s="1"/>
  <c r="N617" i="1"/>
  <c r="J617" i="1"/>
  <c r="G617" i="1"/>
  <c r="C617" i="1"/>
  <c r="D617" i="1" s="1"/>
  <c r="AF616" i="1"/>
  <c r="AE616" i="1"/>
  <c r="AD616" i="1"/>
  <c r="AG616" i="1" s="1"/>
  <c r="AH616" i="1" s="1"/>
  <c r="N616" i="1"/>
  <c r="J616" i="1"/>
  <c r="G616" i="1"/>
  <c r="C616" i="1"/>
  <c r="D616" i="1" s="1"/>
  <c r="AF615" i="1"/>
  <c r="AE615" i="1"/>
  <c r="AD615" i="1"/>
  <c r="AG615" i="1" s="1"/>
  <c r="AH615" i="1" s="1"/>
  <c r="N615" i="1"/>
  <c r="J615" i="1"/>
  <c r="G615" i="1"/>
  <c r="C615" i="1"/>
  <c r="D615" i="1" s="1"/>
  <c r="AF614" i="1"/>
  <c r="AE614" i="1"/>
  <c r="AD614" i="1"/>
  <c r="AG614" i="1" s="1"/>
  <c r="AH614" i="1" s="1"/>
  <c r="N614" i="1"/>
  <c r="J614" i="1"/>
  <c r="G614" i="1"/>
  <c r="C614" i="1"/>
  <c r="D614" i="1" s="1"/>
  <c r="AF613" i="1"/>
  <c r="AE613" i="1"/>
  <c r="AD613" i="1"/>
  <c r="AG613" i="1" s="1"/>
  <c r="AH613" i="1" s="1"/>
  <c r="N613" i="1"/>
  <c r="J613" i="1"/>
  <c r="G613" i="1"/>
  <c r="C613" i="1"/>
  <c r="D613" i="1" s="1"/>
  <c r="AF612" i="1"/>
  <c r="AE612" i="1"/>
  <c r="AD612" i="1"/>
  <c r="AG612" i="1" s="1"/>
  <c r="AH612" i="1" s="1"/>
  <c r="N612" i="1"/>
  <c r="J612" i="1"/>
  <c r="G612" i="1"/>
  <c r="C612" i="1"/>
  <c r="D612" i="1" s="1"/>
  <c r="AF611" i="1"/>
  <c r="AE611" i="1"/>
  <c r="AD611" i="1"/>
  <c r="AG611" i="1" s="1"/>
  <c r="AH611" i="1" s="1"/>
  <c r="N611" i="1"/>
  <c r="J611" i="1"/>
  <c r="G611" i="1"/>
  <c r="C611" i="1"/>
  <c r="D611" i="1" s="1"/>
  <c r="AF610" i="1"/>
  <c r="AE610" i="1"/>
  <c r="AD610" i="1"/>
  <c r="AG610" i="1" s="1"/>
  <c r="AH610" i="1" s="1"/>
  <c r="N610" i="1"/>
  <c r="J610" i="1"/>
  <c r="G610" i="1"/>
  <c r="C610" i="1"/>
  <c r="D610" i="1" s="1"/>
  <c r="AF609" i="1"/>
  <c r="AE609" i="1"/>
  <c r="AD609" i="1"/>
  <c r="AG609" i="1" s="1"/>
  <c r="AH609" i="1" s="1"/>
  <c r="N609" i="1"/>
  <c r="J609" i="1"/>
  <c r="G609" i="1"/>
  <c r="C609" i="1"/>
  <c r="D609" i="1" s="1"/>
  <c r="AF608" i="1"/>
  <c r="AE608" i="1"/>
  <c r="AD608" i="1"/>
  <c r="AG608" i="1" s="1"/>
  <c r="AH608" i="1" s="1"/>
  <c r="N608" i="1"/>
  <c r="J608" i="1"/>
  <c r="G608" i="1"/>
  <c r="C608" i="1"/>
  <c r="D608" i="1" s="1"/>
  <c r="AF607" i="1"/>
  <c r="AE607" i="1"/>
  <c r="AD607" i="1"/>
  <c r="AG607" i="1" s="1"/>
  <c r="AH607" i="1" s="1"/>
  <c r="N607" i="1"/>
  <c r="J607" i="1"/>
  <c r="G607" i="1"/>
  <c r="C607" i="1"/>
  <c r="D607" i="1" s="1"/>
  <c r="AF606" i="1"/>
  <c r="AE606" i="1"/>
  <c r="AD606" i="1"/>
  <c r="AG606" i="1" s="1"/>
  <c r="AH606" i="1" s="1"/>
  <c r="N606" i="1"/>
  <c r="J606" i="1"/>
  <c r="G606" i="1"/>
  <c r="C606" i="1"/>
  <c r="D606" i="1" s="1"/>
  <c r="AF605" i="1"/>
  <c r="AE605" i="1"/>
  <c r="AD605" i="1"/>
  <c r="AG605" i="1" s="1"/>
  <c r="AH605" i="1" s="1"/>
  <c r="N605" i="1"/>
  <c r="J605" i="1"/>
  <c r="G605" i="1"/>
  <c r="C605" i="1"/>
  <c r="D605" i="1" s="1"/>
  <c r="AF604" i="1"/>
  <c r="AE604" i="1"/>
  <c r="AD604" i="1"/>
  <c r="AG604" i="1" s="1"/>
  <c r="AH604" i="1" s="1"/>
  <c r="N604" i="1"/>
  <c r="J604" i="1"/>
  <c r="G604" i="1"/>
  <c r="C604" i="1"/>
  <c r="D604" i="1" s="1"/>
  <c r="AF603" i="1"/>
  <c r="AE603" i="1"/>
  <c r="AD603" i="1"/>
  <c r="AG603" i="1" s="1"/>
  <c r="AH603" i="1" s="1"/>
  <c r="N603" i="1"/>
  <c r="J603" i="1"/>
  <c r="G603" i="1"/>
  <c r="C603" i="1"/>
  <c r="D603" i="1" s="1"/>
  <c r="AF602" i="1"/>
  <c r="AE602" i="1"/>
  <c r="AD602" i="1"/>
  <c r="AG602" i="1" s="1"/>
  <c r="AH602" i="1" s="1"/>
  <c r="N602" i="1"/>
  <c r="J602" i="1"/>
  <c r="G602" i="1"/>
  <c r="C602" i="1"/>
  <c r="D602" i="1" s="1"/>
  <c r="AF601" i="1"/>
  <c r="AE601" i="1"/>
  <c r="AD601" i="1"/>
  <c r="AG601" i="1" s="1"/>
  <c r="AH601" i="1" s="1"/>
  <c r="N601" i="1"/>
  <c r="J601" i="1"/>
  <c r="G601" i="1"/>
  <c r="C601" i="1"/>
  <c r="D601" i="1" s="1"/>
  <c r="AF600" i="1"/>
  <c r="AE600" i="1"/>
  <c r="AD600" i="1"/>
  <c r="AG600" i="1" s="1"/>
  <c r="AH600" i="1" s="1"/>
  <c r="N600" i="1"/>
  <c r="J600" i="1"/>
  <c r="G600" i="1"/>
  <c r="C600" i="1"/>
  <c r="D600" i="1" s="1"/>
  <c r="AF599" i="1"/>
  <c r="AE599" i="1"/>
  <c r="AD599" i="1"/>
  <c r="AG599" i="1" s="1"/>
  <c r="AH599" i="1" s="1"/>
  <c r="N599" i="1"/>
  <c r="J599" i="1"/>
  <c r="G599" i="1"/>
  <c r="C599" i="1"/>
  <c r="D599" i="1" s="1"/>
  <c r="AF598" i="1"/>
  <c r="AE598" i="1"/>
  <c r="AD598" i="1"/>
  <c r="AG598" i="1" s="1"/>
  <c r="AH598" i="1" s="1"/>
  <c r="N598" i="1"/>
  <c r="J598" i="1"/>
  <c r="G598" i="1"/>
  <c r="C598" i="1"/>
  <c r="D598" i="1" s="1"/>
  <c r="AF597" i="1"/>
  <c r="AE597" i="1"/>
  <c r="AD597" i="1"/>
  <c r="AG597" i="1" s="1"/>
  <c r="AH597" i="1" s="1"/>
  <c r="N597" i="1"/>
  <c r="J597" i="1"/>
  <c r="G597" i="1"/>
  <c r="C597" i="1"/>
  <c r="D597" i="1" s="1"/>
  <c r="AF596" i="1"/>
  <c r="AE596" i="1"/>
  <c r="AD596" i="1"/>
  <c r="AG596" i="1" s="1"/>
  <c r="AH596" i="1" s="1"/>
  <c r="N596" i="1"/>
  <c r="J596" i="1"/>
  <c r="G596" i="1"/>
  <c r="C596" i="1"/>
  <c r="D596" i="1" s="1"/>
  <c r="AF595" i="1"/>
  <c r="AE595" i="1"/>
  <c r="AD595" i="1"/>
  <c r="AG595" i="1" s="1"/>
  <c r="AH595" i="1" s="1"/>
  <c r="N595" i="1"/>
  <c r="J595" i="1"/>
  <c r="G595" i="1"/>
  <c r="C595" i="1"/>
  <c r="D595" i="1" s="1"/>
  <c r="AF594" i="1"/>
  <c r="AE594" i="1"/>
  <c r="AD594" i="1"/>
  <c r="AG594" i="1" s="1"/>
  <c r="AH594" i="1" s="1"/>
  <c r="N594" i="1"/>
  <c r="J594" i="1"/>
  <c r="G594" i="1"/>
  <c r="C594" i="1"/>
  <c r="D594" i="1" s="1"/>
  <c r="AF593" i="1"/>
  <c r="AE593" i="1"/>
  <c r="AD593" i="1"/>
  <c r="AG593" i="1" s="1"/>
  <c r="AH593" i="1" s="1"/>
  <c r="N593" i="1"/>
  <c r="J593" i="1"/>
  <c r="G593" i="1"/>
  <c r="C593" i="1"/>
  <c r="D593" i="1" s="1"/>
  <c r="AF592" i="1"/>
  <c r="AE592" i="1"/>
  <c r="AD592" i="1"/>
  <c r="AG592" i="1" s="1"/>
  <c r="AH592" i="1" s="1"/>
  <c r="N592" i="1"/>
  <c r="J592" i="1"/>
  <c r="G592" i="1"/>
  <c r="C592" i="1"/>
  <c r="D592" i="1" s="1"/>
  <c r="AF591" i="1"/>
  <c r="AE591" i="1"/>
  <c r="AD591" i="1"/>
  <c r="AG591" i="1" s="1"/>
  <c r="AH591" i="1" s="1"/>
  <c r="N591" i="1"/>
  <c r="J591" i="1"/>
  <c r="G591" i="1"/>
  <c r="C591" i="1"/>
  <c r="D591" i="1" s="1"/>
  <c r="AF590" i="1"/>
  <c r="AE590" i="1"/>
  <c r="AD590" i="1"/>
  <c r="AG590" i="1" s="1"/>
  <c r="AH590" i="1" s="1"/>
  <c r="N590" i="1"/>
  <c r="J590" i="1"/>
  <c r="G590" i="1"/>
  <c r="C590" i="1"/>
  <c r="D590" i="1" s="1"/>
  <c r="AF589" i="1"/>
  <c r="AE589" i="1"/>
  <c r="AD589" i="1"/>
  <c r="AG589" i="1" s="1"/>
  <c r="AH589" i="1" s="1"/>
  <c r="N589" i="1"/>
  <c r="J589" i="1"/>
  <c r="G589" i="1"/>
  <c r="C589" i="1"/>
  <c r="D589" i="1" s="1"/>
  <c r="AF588" i="1"/>
  <c r="AE588" i="1"/>
  <c r="AD588" i="1"/>
  <c r="AG588" i="1" s="1"/>
  <c r="AH588" i="1" s="1"/>
  <c r="N588" i="1"/>
  <c r="J588" i="1"/>
  <c r="G588" i="1"/>
  <c r="C588" i="1"/>
  <c r="D588" i="1" s="1"/>
  <c r="AF587" i="1"/>
  <c r="AE587" i="1"/>
  <c r="AD587" i="1"/>
  <c r="AG587" i="1" s="1"/>
  <c r="AH587" i="1" s="1"/>
  <c r="N587" i="1"/>
  <c r="J587" i="1"/>
  <c r="G587" i="1"/>
  <c r="C587" i="1"/>
  <c r="D587" i="1" s="1"/>
  <c r="AF586" i="1"/>
  <c r="AE586" i="1"/>
  <c r="AD586" i="1"/>
  <c r="AG586" i="1" s="1"/>
  <c r="AH586" i="1" s="1"/>
  <c r="N586" i="1"/>
  <c r="J586" i="1"/>
  <c r="G586" i="1"/>
  <c r="C586" i="1"/>
  <c r="D586" i="1" s="1"/>
  <c r="AF585" i="1"/>
  <c r="AE585" i="1"/>
  <c r="AD585" i="1"/>
  <c r="AG585" i="1" s="1"/>
  <c r="AH585" i="1" s="1"/>
  <c r="N585" i="1"/>
  <c r="J585" i="1"/>
  <c r="G585" i="1"/>
  <c r="C585" i="1"/>
  <c r="D585" i="1" s="1"/>
  <c r="AF584" i="1"/>
  <c r="AE584" i="1"/>
  <c r="AD584" i="1"/>
  <c r="AG584" i="1" s="1"/>
  <c r="AH584" i="1" s="1"/>
  <c r="N584" i="1"/>
  <c r="J584" i="1"/>
  <c r="G584" i="1"/>
  <c r="C584" i="1"/>
  <c r="D584" i="1" s="1"/>
  <c r="AF583" i="1"/>
  <c r="AE583" i="1"/>
  <c r="AD583" i="1"/>
  <c r="AG583" i="1" s="1"/>
  <c r="AH583" i="1" s="1"/>
  <c r="N583" i="1"/>
  <c r="J583" i="1"/>
  <c r="G583" i="1"/>
  <c r="C583" i="1"/>
  <c r="D583" i="1" s="1"/>
  <c r="AF582" i="1"/>
  <c r="AE582" i="1"/>
  <c r="AD582" i="1"/>
  <c r="AG582" i="1" s="1"/>
  <c r="AH582" i="1" s="1"/>
  <c r="N582" i="1"/>
  <c r="J582" i="1"/>
  <c r="G582" i="1"/>
  <c r="C582" i="1"/>
  <c r="D582" i="1" s="1"/>
  <c r="AF581" i="1"/>
  <c r="AE581" i="1"/>
  <c r="AD581" i="1"/>
  <c r="AG581" i="1" s="1"/>
  <c r="AH581" i="1" s="1"/>
  <c r="N581" i="1"/>
  <c r="J581" i="1"/>
  <c r="G581" i="1"/>
  <c r="C581" i="1"/>
  <c r="D581" i="1" s="1"/>
  <c r="AF580" i="1"/>
  <c r="AE580" i="1"/>
  <c r="AD580" i="1"/>
  <c r="AG580" i="1" s="1"/>
  <c r="AH580" i="1" s="1"/>
  <c r="N580" i="1"/>
  <c r="J580" i="1"/>
  <c r="G580" i="1"/>
  <c r="C580" i="1"/>
  <c r="D580" i="1" s="1"/>
  <c r="AF579" i="1"/>
  <c r="AE579" i="1"/>
  <c r="AD579" i="1"/>
  <c r="AG579" i="1" s="1"/>
  <c r="AH579" i="1" s="1"/>
  <c r="N579" i="1"/>
  <c r="J579" i="1"/>
  <c r="G579" i="1"/>
  <c r="C579" i="1"/>
  <c r="D579" i="1" s="1"/>
  <c r="AF578" i="1"/>
  <c r="AE578" i="1"/>
  <c r="AD578" i="1"/>
  <c r="AG578" i="1" s="1"/>
  <c r="AH578" i="1" s="1"/>
  <c r="N578" i="1"/>
  <c r="J578" i="1"/>
  <c r="G578" i="1"/>
  <c r="C578" i="1"/>
  <c r="D578" i="1" s="1"/>
  <c r="AF577" i="1"/>
  <c r="AE577" i="1"/>
  <c r="AD577" i="1"/>
  <c r="AG577" i="1" s="1"/>
  <c r="AH577" i="1" s="1"/>
  <c r="N577" i="1"/>
  <c r="J577" i="1"/>
  <c r="G577" i="1"/>
  <c r="C577" i="1"/>
  <c r="D577" i="1" s="1"/>
  <c r="AF576" i="1"/>
  <c r="AE576" i="1"/>
  <c r="AD576" i="1"/>
  <c r="AG576" i="1" s="1"/>
  <c r="AH576" i="1" s="1"/>
  <c r="N576" i="1"/>
  <c r="J576" i="1"/>
  <c r="G576" i="1"/>
  <c r="C576" i="1"/>
  <c r="D576" i="1" s="1"/>
  <c r="AF575" i="1"/>
  <c r="AE575" i="1"/>
  <c r="AD575" i="1"/>
  <c r="AG575" i="1" s="1"/>
  <c r="AH575" i="1" s="1"/>
  <c r="N575" i="1"/>
  <c r="J575" i="1"/>
  <c r="G575" i="1"/>
  <c r="C575" i="1"/>
  <c r="D575" i="1" s="1"/>
  <c r="AF574" i="1"/>
  <c r="AE574" i="1"/>
  <c r="AD574" i="1"/>
  <c r="AG574" i="1" s="1"/>
  <c r="AH574" i="1" s="1"/>
  <c r="N574" i="1"/>
  <c r="J574" i="1"/>
  <c r="G574" i="1"/>
  <c r="C574" i="1"/>
  <c r="D574" i="1" s="1"/>
  <c r="AF573" i="1"/>
  <c r="AE573" i="1"/>
  <c r="AD573" i="1"/>
  <c r="AG573" i="1" s="1"/>
  <c r="AH573" i="1" s="1"/>
  <c r="N573" i="1"/>
  <c r="J573" i="1"/>
  <c r="G573" i="1"/>
  <c r="C573" i="1"/>
  <c r="D573" i="1" s="1"/>
  <c r="AF572" i="1"/>
  <c r="AE572" i="1"/>
  <c r="AD572" i="1"/>
  <c r="AG572" i="1" s="1"/>
  <c r="AH572" i="1" s="1"/>
  <c r="N572" i="1"/>
  <c r="J572" i="1"/>
  <c r="G572" i="1"/>
  <c r="C572" i="1"/>
  <c r="D572" i="1" s="1"/>
  <c r="AF571" i="1"/>
  <c r="AE571" i="1"/>
  <c r="AD571" i="1"/>
  <c r="AG571" i="1" s="1"/>
  <c r="AH571" i="1" s="1"/>
  <c r="N571" i="1"/>
  <c r="J571" i="1"/>
  <c r="G571" i="1"/>
  <c r="C571" i="1"/>
  <c r="D571" i="1" s="1"/>
  <c r="G567" i="1"/>
  <c r="AA566" i="1"/>
  <c r="G566" i="1"/>
  <c r="G565" i="1"/>
  <c r="P561" i="1"/>
  <c r="I561" i="1"/>
  <c r="G561" i="1"/>
  <c r="AA560" i="1"/>
  <c r="X560" i="1"/>
  <c r="P560" i="1"/>
  <c r="I560" i="1"/>
  <c r="G560" i="1"/>
  <c r="P559" i="1"/>
  <c r="I559" i="1"/>
  <c r="G559" i="1"/>
  <c r="AA558" i="1"/>
  <c r="X558" i="1"/>
  <c r="P558" i="1"/>
  <c r="I558" i="1"/>
  <c r="G558" i="1"/>
  <c r="AF557" i="1"/>
  <c r="AE557" i="1"/>
  <c r="AD557" i="1"/>
  <c r="AG557" i="1" s="1"/>
  <c r="AH557" i="1" s="1"/>
  <c r="N557" i="1"/>
  <c r="J557" i="1"/>
  <c r="G557" i="1"/>
  <c r="C557" i="1"/>
  <c r="D557" i="1" s="1"/>
  <c r="AF556" i="1"/>
  <c r="AE556" i="1"/>
  <c r="AD556" i="1"/>
  <c r="AG556" i="1" s="1"/>
  <c r="AH556" i="1" s="1"/>
  <c r="N556" i="1"/>
  <c r="J556" i="1"/>
  <c r="G556" i="1"/>
  <c r="C556" i="1"/>
  <c r="D556" i="1" s="1"/>
  <c r="AF555" i="1"/>
  <c r="AE555" i="1"/>
  <c r="AD555" i="1"/>
  <c r="AG555" i="1" s="1"/>
  <c r="AH555" i="1" s="1"/>
  <c r="N555" i="1"/>
  <c r="J555" i="1"/>
  <c r="G555" i="1"/>
  <c r="C555" i="1"/>
  <c r="D555" i="1" s="1"/>
  <c r="AF554" i="1"/>
  <c r="AE554" i="1"/>
  <c r="AD554" i="1"/>
  <c r="AG554" i="1" s="1"/>
  <c r="AH554" i="1" s="1"/>
  <c r="N554" i="1"/>
  <c r="J554" i="1"/>
  <c r="G554" i="1"/>
  <c r="C554" i="1"/>
  <c r="D554" i="1" s="1"/>
  <c r="AF553" i="1"/>
  <c r="AE553" i="1"/>
  <c r="AD553" i="1"/>
  <c r="AG553" i="1" s="1"/>
  <c r="AH553" i="1" s="1"/>
  <c r="N553" i="1"/>
  <c r="J553" i="1"/>
  <c r="G553" i="1"/>
  <c r="C553" i="1"/>
  <c r="D553" i="1" s="1"/>
  <c r="AF552" i="1"/>
  <c r="AE552" i="1"/>
  <c r="AD552" i="1"/>
  <c r="AG552" i="1" s="1"/>
  <c r="AH552" i="1" s="1"/>
  <c r="N552" i="1"/>
  <c r="J552" i="1"/>
  <c r="G552" i="1"/>
  <c r="C552" i="1"/>
  <c r="D552" i="1" s="1"/>
  <c r="AF551" i="1"/>
  <c r="AE551" i="1"/>
  <c r="AD551" i="1"/>
  <c r="AG551" i="1" s="1"/>
  <c r="AH551" i="1" s="1"/>
  <c r="N551" i="1"/>
  <c r="J551" i="1"/>
  <c r="G551" i="1"/>
  <c r="C551" i="1"/>
  <c r="D551" i="1" s="1"/>
  <c r="AF550" i="1"/>
  <c r="AE550" i="1"/>
  <c r="AD550" i="1"/>
  <c r="AG550" i="1" s="1"/>
  <c r="AH550" i="1" s="1"/>
  <c r="N550" i="1"/>
  <c r="J550" i="1"/>
  <c r="G550" i="1"/>
  <c r="C550" i="1"/>
  <c r="D550" i="1" s="1"/>
  <c r="AF549" i="1"/>
  <c r="AE549" i="1"/>
  <c r="AD549" i="1"/>
  <c r="AG549" i="1" s="1"/>
  <c r="AH549" i="1" s="1"/>
  <c r="N549" i="1"/>
  <c r="J549" i="1"/>
  <c r="G549" i="1"/>
  <c r="C549" i="1"/>
  <c r="D549" i="1" s="1"/>
  <c r="AF548" i="1"/>
  <c r="AE548" i="1"/>
  <c r="AD548" i="1"/>
  <c r="AG548" i="1" s="1"/>
  <c r="AH548" i="1" s="1"/>
  <c r="N548" i="1"/>
  <c r="J548" i="1"/>
  <c r="G548" i="1"/>
  <c r="C548" i="1"/>
  <c r="D548" i="1" s="1"/>
  <c r="AF547" i="1"/>
  <c r="AE547" i="1"/>
  <c r="AD547" i="1"/>
  <c r="AG547" i="1" s="1"/>
  <c r="AH547" i="1" s="1"/>
  <c r="N547" i="1"/>
  <c r="J547" i="1"/>
  <c r="G547" i="1"/>
  <c r="C547" i="1"/>
  <c r="D547" i="1" s="1"/>
  <c r="AF546" i="1"/>
  <c r="AE546" i="1"/>
  <c r="AD546" i="1"/>
  <c r="AG546" i="1" s="1"/>
  <c r="AH546" i="1" s="1"/>
  <c r="N546" i="1"/>
  <c r="J546" i="1"/>
  <c r="G546" i="1"/>
  <c r="C546" i="1"/>
  <c r="D546" i="1" s="1"/>
  <c r="AF545" i="1"/>
  <c r="AE545" i="1"/>
  <c r="AD545" i="1"/>
  <c r="AG545" i="1" s="1"/>
  <c r="AH545" i="1" s="1"/>
  <c r="N545" i="1"/>
  <c r="J545" i="1"/>
  <c r="G545" i="1"/>
  <c r="C545" i="1"/>
  <c r="D545" i="1" s="1"/>
  <c r="AF544" i="1"/>
  <c r="AE544" i="1"/>
  <c r="AD544" i="1"/>
  <c r="AG544" i="1" s="1"/>
  <c r="AH544" i="1" s="1"/>
  <c r="N544" i="1"/>
  <c r="J544" i="1"/>
  <c r="G544" i="1"/>
  <c r="C544" i="1"/>
  <c r="D544" i="1" s="1"/>
  <c r="AF543" i="1"/>
  <c r="AE543" i="1"/>
  <c r="AD543" i="1"/>
  <c r="AG543" i="1" s="1"/>
  <c r="AH543" i="1" s="1"/>
  <c r="N543" i="1"/>
  <c r="J543" i="1"/>
  <c r="G543" i="1"/>
  <c r="C543" i="1"/>
  <c r="D543" i="1" s="1"/>
  <c r="AF542" i="1"/>
  <c r="AE542" i="1"/>
  <c r="AD542" i="1"/>
  <c r="AG542" i="1" s="1"/>
  <c r="AH542" i="1" s="1"/>
  <c r="N542" i="1"/>
  <c r="J542" i="1"/>
  <c r="G542" i="1"/>
  <c r="C542" i="1"/>
  <c r="D542" i="1" s="1"/>
  <c r="AF541" i="1"/>
  <c r="AE541" i="1"/>
  <c r="AD541" i="1"/>
  <c r="AG541" i="1" s="1"/>
  <c r="AH541" i="1" s="1"/>
  <c r="N541" i="1"/>
  <c r="J541" i="1"/>
  <c r="G541" i="1"/>
  <c r="C541" i="1"/>
  <c r="D541" i="1" s="1"/>
  <c r="AF540" i="1"/>
  <c r="AE540" i="1"/>
  <c r="AD540" i="1"/>
  <c r="AG540" i="1" s="1"/>
  <c r="AH540" i="1" s="1"/>
  <c r="N540" i="1"/>
  <c r="J540" i="1"/>
  <c r="G540" i="1"/>
  <c r="C540" i="1"/>
  <c r="D540" i="1" s="1"/>
  <c r="AF539" i="1"/>
  <c r="AE539" i="1"/>
  <c r="AD539" i="1"/>
  <c r="AG539" i="1" s="1"/>
  <c r="AH539" i="1" s="1"/>
  <c r="N539" i="1"/>
  <c r="J539" i="1"/>
  <c r="G539" i="1"/>
  <c r="C539" i="1"/>
  <c r="D539" i="1" s="1"/>
  <c r="AF538" i="1"/>
  <c r="AE538" i="1"/>
  <c r="AD538" i="1"/>
  <c r="AG538" i="1" s="1"/>
  <c r="AH538" i="1" s="1"/>
  <c r="N538" i="1"/>
  <c r="J538" i="1"/>
  <c r="G538" i="1"/>
  <c r="C538" i="1"/>
  <c r="D538" i="1" s="1"/>
  <c r="AF537" i="1"/>
  <c r="AE537" i="1"/>
  <c r="AD537" i="1"/>
  <c r="AG537" i="1" s="1"/>
  <c r="AH537" i="1" s="1"/>
  <c r="N537" i="1"/>
  <c r="J537" i="1"/>
  <c r="G537" i="1"/>
  <c r="C537" i="1"/>
  <c r="D537" i="1" s="1"/>
  <c r="AF536" i="1"/>
  <c r="AE536" i="1"/>
  <c r="AD536" i="1"/>
  <c r="AG536" i="1" s="1"/>
  <c r="AH536" i="1" s="1"/>
  <c r="N536" i="1"/>
  <c r="J536" i="1"/>
  <c r="G536" i="1"/>
  <c r="C536" i="1"/>
  <c r="D536" i="1" s="1"/>
  <c r="AF535" i="1"/>
  <c r="AE535" i="1"/>
  <c r="AD535" i="1"/>
  <c r="AG535" i="1" s="1"/>
  <c r="AH535" i="1" s="1"/>
  <c r="N535" i="1"/>
  <c r="J535" i="1"/>
  <c r="G535" i="1"/>
  <c r="C535" i="1"/>
  <c r="D535" i="1" s="1"/>
  <c r="AF534" i="1"/>
  <c r="AE534" i="1"/>
  <c r="AD534" i="1"/>
  <c r="AG534" i="1" s="1"/>
  <c r="AH534" i="1" s="1"/>
  <c r="N534" i="1"/>
  <c r="J534" i="1"/>
  <c r="G534" i="1"/>
  <c r="C534" i="1"/>
  <c r="D534" i="1" s="1"/>
  <c r="AF533" i="1"/>
  <c r="AE533" i="1"/>
  <c r="AD533" i="1"/>
  <c r="AG533" i="1" s="1"/>
  <c r="AH533" i="1" s="1"/>
  <c r="N533" i="1"/>
  <c r="J533" i="1"/>
  <c r="G533" i="1"/>
  <c r="C533" i="1"/>
  <c r="D533" i="1" s="1"/>
  <c r="AF532" i="1"/>
  <c r="AE532" i="1"/>
  <c r="AD532" i="1"/>
  <c r="AG532" i="1" s="1"/>
  <c r="AH532" i="1" s="1"/>
  <c r="N532" i="1"/>
  <c r="J532" i="1"/>
  <c r="G532" i="1"/>
  <c r="C532" i="1"/>
  <c r="D532" i="1" s="1"/>
  <c r="AF531" i="1"/>
  <c r="AE531" i="1"/>
  <c r="AD531" i="1"/>
  <c r="AG531" i="1" s="1"/>
  <c r="AH531" i="1" s="1"/>
  <c r="N531" i="1"/>
  <c r="J531" i="1"/>
  <c r="G531" i="1"/>
  <c r="C531" i="1"/>
  <c r="D531" i="1" s="1"/>
  <c r="AF530" i="1"/>
  <c r="AE530" i="1"/>
  <c r="AD530" i="1"/>
  <c r="AG530" i="1" s="1"/>
  <c r="AH530" i="1" s="1"/>
  <c r="N530" i="1"/>
  <c r="J530" i="1"/>
  <c r="G530" i="1"/>
  <c r="C530" i="1"/>
  <c r="D530" i="1" s="1"/>
  <c r="AF529" i="1"/>
  <c r="AE529" i="1"/>
  <c r="AD529" i="1"/>
  <c r="AG529" i="1" s="1"/>
  <c r="AH529" i="1" s="1"/>
  <c r="N529" i="1"/>
  <c r="J529" i="1"/>
  <c r="G529" i="1"/>
  <c r="C529" i="1"/>
  <c r="D529" i="1" s="1"/>
  <c r="AF528" i="1"/>
  <c r="AE528" i="1"/>
  <c r="AD528" i="1"/>
  <c r="AG528" i="1" s="1"/>
  <c r="AH528" i="1" s="1"/>
  <c r="N528" i="1"/>
  <c r="J528" i="1"/>
  <c r="G528" i="1"/>
  <c r="C528" i="1"/>
  <c r="D528" i="1" s="1"/>
  <c r="AF527" i="1"/>
  <c r="AE527" i="1"/>
  <c r="AD527" i="1"/>
  <c r="AG527" i="1" s="1"/>
  <c r="AH527" i="1" s="1"/>
  <c r="N527" i="1"/>
  <c r="J527" i="1"/>
  <c r="G527" i="1"/>
  <c r="C527" i="1"/>
  <c r="D527" i="1" s="1"/>
  <c r="AF526" i="1"/>
  <c r="AE526" i="1"/>
  <c r="AD526" i="1"/>
  <c r="AG526" i="1" s="1"/>
  <c r="AH526" i="1" s="1"/>
  <c r="N526" i="1"/>
  <c r="J526" i="1"/>
  <c r="G526" i="1"/>
  <c r="C526" i="1"/>
  <c r="D526" i="1" s="1"/>
  <c r="AF525" i="1"/>
  <c r="AE525" i="1"/>
  <c r="AD525" i="1"/>
  <c r="AG525" i="1" s="1"/>
  <c r="AH525" i="1" s="1"/>
  <c r="N525" i="1"/>
  <c r="J525" i="1"/>
  <c r="G525" i="1"/>
  <c r="C525" i="1"/>
  <c r="D525" i="1" s="1"/>
  <c r="AF524" i="1"/>
  <c r="AE524" i="1"/>
  <c r="AD524" i="1"/>
  <c r="AG524" i="1" s="1"/>
  <c r="AH524" i="1" s="1"/>
  <c r="N524" i="1"/>
  <c r="J524" i="1"/>
  <c r="G524" i="1"/>
  <c r="C524" i="1"/>
  <c r="D524" i="1" s="1"/>
  <c r="AF523" i="1"/>
  <c r="AE523" i="1"/>
  <c r="AD523" i="1"/>
  <c r="AG523" i="1" s="1"/>
  <c r="AH523" i="1" s="1"/>
  <c r="N523" i="1"/>
  <c r="J523" i="1"/>
  <c r="G523" i="1"/>
  <c r="C523" i="1"/>
  <c r="D523" i="1" s="1"/>
  <c r="AF522" i="1"/>
  <c r="AE522" i="1"/>
  <c r="AD522" i="1"/>
  <c r="AG522" i="1" s="1"/>
  <c r="AH522" i="1" s="1"/>
  <c r="N522" i="1"/>
  <c r="J522" i="1"/>
  <c r="G522" i="1"/>
  <c r="C522" i="1"/>
  <c r="D522" i="1" s="1"/>
  <c r="AF521" i="1"/>
  <c r="AE521" i="1"/>
  <c r="AD521" i="1"/>
  <c r="AG521" i="1" s="1"/>
  <c r="AH521" i="1" s="1"/>
  <c r="N521" i="1"/>
  <c r="J521" i="1"/>
  <c r="G521" i="1"/>
  <c r="C521" i="1"/>
  <c r="D521" i="1" s="1"/>
  <c r="AF520" i="1"/>
  <c r="AE520" i="1"/>
  <c r="AD520" i="1"/>
  <c r="AG520" i="1" s="1"/>
  <c r="AH520" i="1" s="1"/>
  <c r="N520" i="1"/>
  <c r="J520" i="1"/>
  <c r="G520" i="1"/>
  <c r="C520" i="1"/>
  <c r="D520" i="1" s="1"/>
  <c r="AF519" i="1"/>
  <c r="AE519" i="1"/>
  <c r="AD519" i="1"/>
  <c r="AG519" i="1" s="1"/>
  <c r="AH519" i="1" s="1"/>
  <c r="N519" i="1"/>
  <c r="J519" i="1"/>
  <c r="G519" i="1"/>
  <c r="C519" i="1"/>
  <c r="D519" i="1" s="1"/>
  <c r="AF518" i="1"/>
  <c r="AE518" i="1"/>
  <c r="AD518" i="1"/>
  <c r="AG518" i="1" s="1"/>
  <c r="AH518" i="1" s="1"/>
  <c r="N518" i="1"/>
  <c r="J518" i="1"/>
  <c r="G518" i="1"/>
  <c r="C518" i="1"/>
  <c r="D518" i="1" s="1"/>
  <c r="AF517" i="1"/>
  <c r="AE517" i="1"/>
  <c r="AD517" i="1"/>
  <c r="AG517" i="1" s="1"/>
  <c r="AH517" i="1" s="1"/>
  <c r="N517" i="1"/>
  <c r="J517" i="1"/>
  <c r="G517" i="1"/>
  <c r="C517" i="1"/>
  <c r="D517" i="1" s="1"/>
  <c r="AF516" i="1"/>
  <c r="AE516" i="1"/>
  <c r="AD516" i="1"/>
  <c r="AG516" i="1" s="1"/>
  <c r="AH516" i="1" s="1"/>
  <c r="N516" i="1"/>
  <c r="J516" i="1"/>
  <c r="G516" i="1"/>
  <c r="C516" i="1"/>
  <c r="D516" i="1" s="1"/>
  <c r="AF515" i="1"/>
  <c r="AE515" i="1"/>
  <c r="AD515" i="1"/>
  <c r="AG515" i="1" s="1"/>
  <c r="AH515" i="1" s="1"/>
  <c r="N515" i="1"/>
  <c r="J515" i="1"/>
  <c r="G515" i="1"/>
  <c r="C515" i="1"/>
  <c r="D515" i="1" s="1"/>
  <c r="AF514" i="1"/>
  <c r="AE514" i="1"/>
  <c r="AD514" i="1"/>
  <c r="AG514" i="1" s="1"/>
  <c r="AH514" i="1" s="1"/>
  <c r="N514" i="1"/>
  <c r="J514" i="1"/>
  <c r="G514" i="1"/>
  <c r="C514" i="1"/>
  <c r="D514" i="1" s="1"/>
  <c r="AF513" i="1"/>
  <c r="AE513" i="1"/>
  <c r="AD513" i="1"/>
  <c r="AG513" i="1" s="1"/>
  <c r="AH513" i="1" s="1"/>
  <c r="N513" i="1"/>
  <c r="J513" i="1"/>
  <c r="G513" i="1"/>
  <c r="C513" i="1"/>
  <c r="D513" i="1" s="1"/>
  <c r="AF512" i="1"/>
  <c r="AE512" i="1"/>
  <c r="AD512" i="1"/>
  <c r="AG512" i="1" s="1"/>
  <c r="AH512" i="1" s="1"/>
  <c r="N512" i="1"/>
  <c r="J512" i="1"/>
  <c r="G512" i="1"/>
  <c r="C512" i="1"/>
  <c r="D512" i="1" s="1"/>
  <c r="AF511" i="1"/>
  <c r="AE511" i="1"/>
  <c r="AD511" i="1"/>
  <c r="AG511" i="1" s="1"/>
  <c r="AH511" i="1" s="1"/>
  <c r="N511" i="1"/>
  <c r="J511" i="1"/>
  <c r="G511" i="1"/>
  <c r="C511" i="1"/>
  <c r="D511" i="1" s="1"/>
  <c r="AF510" i="1"/>
  <c r="AE510" i="1"/>
  <c r="AD510" i="1"/>
  <c r="AG510" i="1" s="1"/>
  <c r="AH510" i="1" s="1"/>
  <c r="N510" i="1"/>
  <c r="J510" i="1"/>
  <c r="G510" i="1"/>
  <c r="C510" i="1"/>
  <c r="D510" i="1" s="1"/>
  <c r="AF509" i="1"/>
  <c r="AE509" i="1"/>
  <c r="AD509" i="1"/>
  <c r="AG509" i="1" s="1"/>
  <c r="AH509" i="1" s="1"/>
  <c r="N509" i="1"/>
  <c r="J509" i="1"/>
  <c r="G509" i="1"/>
  <c r="C509" i="1"/>
  <c r="D509" i="1" s="1"/>
  <c r="AF508" i="1"/>
  <c r="AE508" i="1"/>
  <c r="AD508" i="1"/>
  <c r="AG508" i="1" s="1"/>
  <c r="AH508" i="1" s="1"/>
  <c r="N508" i="1"/>
  <c r="J508" i="1"/>
  <c r="G508" i="1"/>
  <c r="C508" i="1"/>
  <c r="D508" i="1" s="1"/>
  <c r="G504" i="1"/>
  <c r="AA503" i="1"/>
  <c r="G503" i="1"/>
  <c r="G502" i="1"/>
  <c r="P498" i="1"/>
  <c r="I498" i="1"/>
  <c r="G498" i="1"/>
  <c r="AA497" i="1"/>
  <c r="X497" i="1"/>
  <c r="P497" i="1"/>
  <c r="I497" i="1"/>
  <c r="G497" i="1"/>
  <c r="P496" i="1"/>
  <c r="I496" i="1"/>
  <c r="G496" i="1"/>
  <c r="AA495" i="1"/>
  <c r="X495" i="1"/>
  <c r="P495" i="1"/>
  <c r="I495" i="1"/>
  <c r="G495" i="1"/>
  <c r="AF494" i="1"/>
  <c r="AE494" i="1"/>
  <c r="AD494" i="1"/>
  <c r="AG494" i="1" s="1"/>
  <c r="AH494" i="1" s="1"/>
  <c r="N494" i="1"/>
  <c r="J494" i="1"/>
  <c r="G494" i="1"/>
  <c r="C494" i="1"/>
  <c r="D494" i="1" s="1"/>
  <c r="AF493" i="1"/>
  <c r="AE493" i="1"/>
  <c r="AD493" i="1"/>
  <c r="AG493" i="1" s="1"/>
  <c r="AH493" i="1" s="1"/>
  <c r="N493" i="1"/>
  <c r="J493" i="1"/>
  <c r="G493" i="1"/>
  <c r="C493" i="1"/>
  <c r="D493" i="1" s="1"/>
  <c r="AF492" i="1"/>
  <c r="AE492" i="1"/>
  <c r="AD492" i="1"/>
  <c r="AG492" i="1" s="1"/>
  <c r="AH492" i="1" s="1"/>
  <c r="N492" i="1"/>
  <c r="J492" i="1"/>
  <c r="G492" i="1"/>
  <c r="C492" i="1"/>
  <c r="D492" i="1" s="1"/>
  <c r="AF491" i="1"/>
  <c r="AE491" i="1"/>
  <c r="AD491" i="1"/>
  <c r="AG491" i="1" s="1"/>
  <c r="AH491" i="1" s="1"/>
  <c r="N491" i="1"/>
  <c r="J491" i="1"/>
  <c r="G491" i="1"/>
  <c r="C491" i="1"/>
  <c r="D491" i="1" s="1"/>
  <c r="AF490" i="1"/>
  <c r="AE490" i="1"/>
  <c r="AD490" i="1" s="1"/>
  <c r="AG490" i="1" s="1"/>
  <c r="AH490" i="1" s="1"/>
  <c r="N490" i="1"/>
  <c r="J490" i="1"/>
  <c r="G490" i="1"/>
  <c r="C490" i="1"/>
  <c r="D490" i="1" s="1"/>
  <c r="AF489" i="1"/>
  <c r="AE489" i="1"/>
  <c r="AD489" i="1" s="1"/>
  <c r="AG489" i="1" s="1"/>
  <c r="AH489" i="1" s="1"/>
  <c r="N489" i="1"/>
  <c r="J489" i="1"/>
  <c r="G489" i="1"/>
  <c r="C489" i="1"/>
  <c r="D489" i="1" s="1"/>
  <c r="AF488" i="1"/>
  <c r="AE488" i="1"/>
  <c r="AD488" i="1"/>
  <c r="AG488" i="1" s="1"/>
  <c r="AH488" i="1" s="1"/>
  <c r="N488" i="1"/>
  <c r="J488" i="1"/>
  <c r="G488" i="1"/>
  <c r="C488" i="1"/>
  <c r="D488" i="1" s="1"/>
  <c r="AF487" i="1"/>
  <c r="AE487" i="1"/>
  <c r="AD487" i="1"/>
  <c r="AG487" i="1" s="1"/>
  <c r="AH487" i="1" s="1"/>
  <c r="N487" i="1"/>
  <c r="J487" i="1"/>
  <c r="G487" i="1"/>
  <c r="C487" i="1"/>
  <c r="D487" i="1" s="1"/>
  <c r="AF486" i="1"/>
  <c r="AE486" i="1"/>
  <c r="AD486" i="1" s="1"/>
  <c r="AG486" i="1" s="1"/>
  <c r="AH486" i="1" s="1"/>
  <c r="N486" i="1"/>
  <c r="J486" i="1"/>
  <c r="G486" i="1"/>
  <c r="C486" i="1"/>
  <c r="D486" i="1" s="1"/>
  <c r="AF485" i="1"/>
  <c r="AE485" i="1"/>
  <c r="AD485" i="1"/>
  <c r="AG485" i="1" s="1"/>
  <c r="AH485" i="1" s="1"/>
  <c r="N485" i="1"/>
  <c r="J485" i="1"/>
  <c r="G485" i="1"/>
  <c r="C485" i="1"/>
  <c r="D485" i="1" s="1"/>
  <c r="AF484" i="1"/>
  <c r="AE484" i="1"/>
  <c r="AD484" i="1"/>
  <c r="AG484" i="1" s="1"/>
  <c r="AH484" i="1" s="1"/>
  <c r="N484" i="1"/>
  <c r="J484" i="1"/>
  <c r="G484" i="1"/>
  <c r="C484" i="1"/>
  <c r="D484" i="1" s="1"/>
  <c r="AF483" i="1"/>
  <c r="AE483" i="1"/>
  <c r="AD483" i="1"/>
  <c r="AG483" i="1" s="1"/>
  <c r="AH483" i="1" s="1"/>
  <c r="N483" i="1"/>
  <c r="J483" i="1"/>
  <c r="G483" i="1"/>
  <c r="C483" i="1"/>
  <c r="D483" i="1" s="1"/>
  <c r="AF482" i="1"/>
  <c r="AD482" i="1" s="1"/>
  <c r="AG482" i="1" s="1"/>
  <c r="AH482" i="1" s="1"/>
  <c r="AE482" i="1"/>
  <c r="N482" i="1"/>
  <c r="J482" i="1"/>
  <c r="G482" i="1"/>
  <c r="C482" i="1"/>
  <c r="D482" i="1" s="1"/>
  <c r="AF481" i="1"/>
  <c r="AD481" i="1" s="1"/>
  <c r="AG481" i="1" s="1"/>
  <c r="AH481" i="1" s="1"/>
  <c r="AE481" i="1"/>
  <c r="N481" i="1"/>
  <c r="J481" i="1"/>
  <c r="G481" i="1"/>
  <c r="C481" i="1"/>
  <c r="D481" i="1" s="1"/>
  <c r="AF480" i="1"/>
  <c r="AE480" i="1"/>
  <c r="AD480" i="1"/>
  <c r="AG480" i="1" s="1"/>
  <c r="AH480" i="1" s="1"/>
  <c r="N480" i="1"/>
  <c r="J480" i="1"/>
  <c r="G480" i="1"/>
  <c r="C480" i="1"/>
  <c r="D480" i="1" s="1"/>
  <c r="AF479" i="1"/>
  <c r="AE479" i="1"/>
  <c r="AD479" i="1"/>
  <c r="AG479" i="1" s="1"/>
  <c r="AH479" i="1" s="1"/>
  <c r="N479" i="1"/>
  <c r="J479" i="1"/>
  <c r="G479" i="1"/>
  <c r="C479" i="1"/>
  <c r="D479" i="1" s="1"/>
  <c r="AF478" i="1"/>
  <c r="AE478" i="1"/>
  <c r="AD478" i="1"/>
  <c r="AG478" i="1" s="1"/>
  <c r="AH478" i="1" s="1"/>
  <c r="N478" i="1"/>
  <c r="J478" i="1"/>
  <c r="G478" i="1"/>
  <c r="C478" i="1"/>
  <c r="D478" i="1" s="1"/>
  <c r="AF477" i="1"/>
  <c r="AE477" i="1"/>
  <c r="AD477" i="1" s="1"/>
  <c r="AG477" i="1" s="1"/>
  <c r="AH477" i="1" s="1"/>
  <c r="N477" i="1"/>
  <c r="J477" i="1"/>
  <c r="G477" i="1"/>
  <c r="C477" i="1"/>
  <c r="D477" i="1" s="1"/>
  <c r="AF476" i="1"/>
  <c r="AE476" i="1"/>
  <c r="AD476" i="1" s="1"/>
  <c r="AG476" i="1" s="1"/>
  <c r="AH476" i="1" s="1"/>
  <c r="N476" i="1"/>
  <c r="J476" i="1"/>
  <c r="G476" i="1"/>
  <c r="C476" i="1"/>
  <c r="D476" i="1" s="1"/>
  <c r="AF475" i="1"/>
  <c r="AE475" i="1"/>
  <c r="AD475" i="1"/>
  <c r="AG475" i="1" s="1"/>
  <c r="AH475" i="1" s="1"/>
  <c r="N475" i="1"/>
  <c r="J475" i="1"/>
  <c r="G475" i="1"/>
  <c r="C475" i="1"/>
  <c r="D475" i="1" s="1"/>
  <c r="AF474" i="1"/>
  <c r="AE474" i="1"/>
  <c r="AD474" i="1"/>
  <c r="AG474" i="1" s="1"/>
  <c r="AH474" i="1" s="1"/>
  <c r="N474" i="1"/>
  <c r="J474" i="1"/>
  <c r="G474" i="1"/>
  <c r="C474" i="1"/>
  <c r="D474" i="1" s="1"/>
  <c r="AF473" i="1"/>
  <c r="AE473" i="1"/>
  <c r="AD473" i="1"/>
  <c r="AG473" i="1" s="1"/>
  <c r="AH473" i="1" s="1"/>
  <c r="N473" i="1"/>
  <c r="J473" i="1"/>
  <c r="G473" i="1"/>
  <c r="C473" i="1"/>
  <c r="D473" i="1" s="1"/>
  <c r="AF472" i="1"/>
  <c r="AE472" i="1"/>
  <c r="AD472" i="1" s="1"/>
  <c r="AG472" i="1" s="1"/>
  <c r="AH472" i="1" s="1"/>
  <c r="N472" i="1"/>
  <c r="J472" i="1"/>
  <c r="G472" i="1"/>
  <c r="C472" i="1"/>
  <c r="D472" i="1" s="1"/>
  <c r="AF471" i="1"/>
  <c r="AD471" i="1" s="1"/>
  <c r="AG471" i="1" s="1"/>
  <c r="AH471" i="1" s="1"/>
  <c r="AE471" i="1"/>
  <c r="N471" i="1"/>
  <c r="J471" i="1"/>
  <c r="G471" i="1"/>
  <c r="C471" i="1"/>
  <c r="D471" i="1" s="1"/>
  <c r="AF470" i="1"/>
  <c r="AE470" i="1"/>
  <c r="AD470" i="1"/>
  <c r="AG470" i="1" s="1"/>
  <c r="AH470" i="1" s="1"/>
  <c r="N470" i="1"/>
  <c r="J470" i="1"/>
  <c r="G470" i="1"/>
  <c r="C470" i="1"/>
  <c r="D470" i="1" s="1"/>
  <c r="AF469" i="1"/>
  <c r="AE469" i="1"/>
  <c r="AD469" i="1"/>
  <c r="AG469" i="1" s="1"/>
  <c r="AH469" i="1" s="1"/>
  <c r="N469" i="1"/>
  <c r="J469" i="1"/>
  <c r="G469" i="1"/>
  <c r="C469" i="1"/>
  <c r="D469" i="1" s="1"/>
  <c r="AF468" i="1"/>
  <c r="AE468" i="1"/>
  <c r="AD468" i="1"/>
  <c r="AG468" i="1" s="1"/>
  <c r="AH468" i="1" s="1"/>
  <c r="N468" i="1"/>
  <c r="J468" i="1"/>
  <c r="G468" i="1"/>
  <c r="C468" i="1"/>
  <c r="D468" i="1" s="1"/>
  <c r="AF467" i="1"/>
  <c r="AE467" i="1"/>
  <c r="AD467" i="1" s="1"/>
  <c r="AG467" i="1" s="1"/>
  <c r="AH467" i="1" s="1"/>
  <c r="N467" i="1"/>
  <c r="J467" i="1"/>
  <c r="G467" i="1"/>
  <c r="C467" i="1"/>
  <c r="D467" i="1" s="1"/>
  <c r="AF466" i="1"/>
  <c r="AE466" i="1"/>
  <c r="AD466" i="1" s="1"/>
  <c r="AG466" i="1" s="1"/>
  <c r="AH466" i="1" s="1"/>
  <c r="N466" i="1"/>
  <c r="J466" i="1"/>
  <c r="G466" i="1"/>
  <c r="C466" i="1"/>
  <c r="D466" i="1" s="1"/>
  <c r="AF465" i="1"/>
  <c r="AE465" i="1"/>
  <c r="AD465" i="1" s="1"/>
  <c r="AG465" i="1" s="1"/>
  <c r="AH465" i="1" s="1"/>
  <c r="N465" i="1"/>
  <c r="J465" i="1"/>
  <c r="G465" i="1"/>
  <c r="C465" i="1"/>
  <c r="D465" i="1" s="1"/>
  <c r="AF464" i="1"/>
  <c r="AE464" i="1"/>
  <c r="AD464" i="1" s="1"/>
  <c r="AG464" i="1" s="1"/>
  <c r="AH464" i="1" s="1"/>
  <c r="N464" i="1"/>
  <c r="J464" i="1"/>
  <c r="G464" i="1"/>
  <c r="C464" i="1"/>
  <c r="D464" i="1" s="1"/>
  <c r="AF463" i="1"/>
  <c r="AD463" i="1" s="1"/>
  <c r="AG463" i="1" s="1"/>
  <c r="AH463" i="1" s="1"/>
  <c r="AE463" i="1"/>
  <c r="N463" i="1"/>
  <c r="J463" i="1"/>
  <c r="G463" i="1"/>
  <c r="C463" i="1"/>
  <c r="D463" i="1" s="1"/>
  <c r="AF462" i="1"/>
  <c r="AD462" i="1" s="1"/>
  <c r="AG462" i="1" s="1"/>
  <c r="AH462" i="1" s="1"/>
  <c r="AE462" i="1"/>
  <c r="N462" i="1"/>
  <c r="J462" i="1"/>
  <c r="G462" i="1"/>
  <c r="C462" i="1"/>
  <c r="D462" i="1" s="1"/>
  <c r="AF461" i="1"/>
  <c r="AD461" i="1" s="1"/>
  <c r="AG461" i="1" s="1"/>
  <c r="AH461" i="1" s="1"/>
  <c r="AE461" i="1"/>
  <c r="N461" i="1"/>
  <c r="J461" i="1"/>
  <c r="G461" i="1"/>
  <c r="C461" i="1"/>
  <c r="D461" i="1" s="1"/>
  <c r="AF460" i="1"/>
  <c r="AE460" i="1"/>
  <c r="AD460" i="1"/>
  <c r="AG460" i="1" s="1"/>
  <c r="AH460" i="1" s="1"/>
  <c r="N460" i="1"/>
  <c r="J460" i="1"/>
  <c r="G460" i="1"/>
  <c r="C460" i="1"/>
  <c r="D460" i="1" s="1"/>
  <c r="AF459" i="1"/>
  <c r="AD459" i="1" s="1"/>
  <c r="AG459" i="1" s="1"/>
  <c r="AH459" i="1" s="1"/>
  <c r="AE459" i="1"/>
  <c r="N459" i="1"/>
  <c r="J459" i="1"/>
  <c r="G459" i="1"/>
  <c r="C459" i="1"/>
  <c r="D459" i="1" s="1"/>
  <c r="AF458" i="1"/>
  <c r="AE458" i="1"/>
  <c r="AD458" i="1"/>
  <c r="AG458" i="1" s="1"/>
  <c r="AH458" i="1" s="1"/>
  <c r="N458" i="1"/>
  <c r="J458" i="1"/>
  <c r="G458" i="1"/>
  <c r="C458" i="1"/>
  <c r="D458" i="1" s="1"/>
  <c r="AF457" i="1"/>
  <c r="AE457" i="1"/>
  <c r="AD457" i="1" s="1"/>
  <c r="AG457" i="1" s="1"/>
  <c r="AH457" i="1" s="1"/>
  <c r="N457" i="1"/>
  <c r="J457" i="1"/>
  <c r="G457" i="1"/>
  <c r="C457" i="1"/>
  <c r="D457" i="1" s="1"/>
  <c r="AF456" i="1"/>
  <c r="AE456" i="1"/>
  <c r="AD456" i="1"/>
  <c r="AG456" i="1" s="1"/>
  <c r="AH456" i="1" s="1"/>
  <c r="N456" i="1"/>
  <c r="J456" i="1"/>
  <c r="G456" i="1"/>
  <c r="C456" i="1"/>
  <c r="D456" i="1" s="1"/>
  <c r="AF455" i="1"/>
  <c r="AE455" i="1"/>
  <c r="AD455" i="1" s="1"/>
  <c r="AG455" i="1" s="1"/>
  <c r="AH455" i="1" s="1"/>
  <c r="N455" i="1"/>
  <c r="J455" i="1"/>
  <c r="G455" i="1"/>
  <c r="C455" i="1"/>
  <c r="D455" i="1" s="1"/>
  <c r="AF454" i="1"/>
  <c r="AE454" i="1"/>
  <c r="AD454" i="1" s="1"/>
  <c r="AG454" i="1" s="1"/>
  <c r="AH454" i="1" s="1"/>
  <c r="N454" i="1"/>
  <c r="J454" i="1"/>
  <c r="G454" i="1"/>
  <c r="C454" i="1"/>
  <c r="D454" i="1" s="1"/>
  <c r="AF453" i="1"/>
  <c r="AD453" i="1" s="1"/>
  <c r="AG453" i="1" s="1"/>
  <c r="AH453" i="1" s="1"/>
  <c r="AE453" i="1"/>
  <c r="N453" i="1"/>
  <c r="J453" i="1"/>
  <c r="G453" i="1"/>
  <c r="C453" i="1"/>
  <c r="D453" i="1" s="1"/>
  <c r="AF452" i="1"/>
  <c r="AE452" i="1"/>
  <c r="AD452" i="1"/>
  <c r="AG452" i="1" s="1"/>
  <c r="AH452" i="1" s="1"/>
  <c r="N452" i="1"/>
  <c r="J452" i="1"/>
  <c r="G452" i="1"/>
  <c r="C452" i="1"/>
  <c r="D452" i="1" s="1"/>
  <c r="AF451" i="1"/>
  <c r="AE451" i="1"/>
  <c r="AD451" i="1" s="1"/>
  <c r="AG451" i="1" s="1"/>
  <c r="AH451" i="1" s="1"/>
  <c r="N451" i="1"/>
  <c r="J451" i="1"/>
  <c r="G451" i="1"/>
  <c r="C451" i="1"/>
  <c r="D451" i="1" s="1"/>
  <c r="AF450" i="1"/>
  <c r="AD450" i="1" s="1"/>
  <c r="AG450" i="1" s="1"/>
  <c r="AH450" i="1" s="1"/>
  <c r="AE450" i="1"/>
  <c r="N450" i="1"/>
  <c r="J450" i="1"/>
  <c r="G450" i="1"/>
  <c r="C450" i="1"/>
  <c r="D450" i="1" s="1"/>
  <c r="AF449" i="1"/>
  <c r="AE449" i="1"/>
  <c r="AD449" i="1"/>
  <c r="AG449" i="1" s="1"/>
  <c r="AH449" i="1" s="1"/>
  <c r="N449" i="1"/>
  <c r="J449" i="1"/>
  <c r="G449" i="1"/>
  <c r="C449" i="1"/>
  <c r="D449" i="1" s="1"/>
  <c r="AF448" i="1"/>
  <c r="AE448" i="1"/>
  <c r="AD448" i="1"/>
  <c r="AG448" i="1" s="1"/>
  <c r="AH448" i="1" s="1"/>
  <c r="N448" i="1"/>
  <c r="J448" i="1"/>
  <c r="G448" i="1"/>
  <c r="C448" i="1"/>
  <c r="D448" i="1" s="1"/>
  <c r="AF447" i="1"/>
  <c r="AE447" i="1"/>
  <c r="AD447" i="1"/>
  <c r="AG447" i="1" s="1"/>
  <c r="AH447" i="1" s="1"/>
  <c r="N447" i="1"/>
  <c r="J447" i="1"/>
  <c r="G447" i="1"/>
  <c r="C447" i="1"/>
  <c r="D447" i="1" s="1"/>
  <c r="AF446" i="1"/>
  <c r="AE446" i="1"/>
  <c r="AD446" i="1" s="1"/>
  <c r="AG446" i="1" s="1"/>
  <c r="AH446" i="1" s="1"/>
  <c r="N446" i="1"/>
  <c r="J446" i="1"/>
  <c r="G446" i="1"/>
  <c r="C446" i="1"/>
  <c r="D446" i="1" s="1"/>
  <c r="AF445" i="1"/>
  <c r="AE445" i="1"/>
  <c r="N445" i="1"/>
  <c r="J445" i="1"/>
  <c r="G445" i="1"/>
  <c r="C445" i="1"/>
  <c r="D445" i="1" s="1"/>
  <c r="G441" i="1"/>
  <c r="AA440" i="1"/>
  <c r="G440" i="1"/>
  <c r="G439" i="1"/>
  <c r="P435" i="1"/>
  <c r="I435" i="1"/>
  <c r="G435" i="1"/>
  <c r="AA434" i="1"/>
  <c r="X434" i="1"/>
  <c r="P434" i="1"/>
  <c r="I434" i="1"/>
  <c r="G434" i="1"/>
  <c r="P433" i="1"/>
  <c r="I433" i="1"/>
  <c r="G433" i="1"/>
  <c r="AA432" i="1"/>
  <c r="X432" i="1"/>
  <c r="P432" i="1"/>
  <c r="I432" i="1"/>
  <c r="G432" i="1"/>
  <c r="AF431" i="1"/>
  <c r="AE431" i="1"/>
  <c r="AD431" i="1" s="1"/>
  <c r="AG431" i="1" s="1"/>
  <c r="AH431" i="1" s="1"/>
  <c r="N431" i="1"/>
  <c r="J431" i="1"/>
  <c r="G431" i="1"/>
  <c r="C431" i="1"/>
  <c r="D431" i="1" s="1"/>
  <c r="AF430" i="1"/>
  <c r="AE430" i="1"/>
  <c r="AD430" i="1"/>
  <c r="AG430" i="1" s="1"/>
  <c r="AH430" i="1" s="1"/>
  <c r="N430" i="1"/>
  <c r="J430" i="1"/>
  <c r="G430" i="1"/>
  <c r="C430" i="1"/>
  <c r="D430" i="1" s="1"/>
  <c r="AF429" i="1"/>
  <c r="AE429" i="1"/>
  <c r="AD429" i="1"/>
  <c r="AG429" i="1" s="1"/>
  <c r="AH429" i="1" s="1"/>
  <c r="N429" i="1"/>
  <c r="J429" i="1"/>
  <c r="G429" i="1"/>
  <c r="C429" i="1"/>
  <c r="D429" i="1" s="1"/>
  <c r="AF428" i="1"/>
  <c r="AE428" i="1"/>
  <c r="AD428" i="1"/>
  <c r="AG428" i="1" s="1"/>
  <c r="AH428" i="1" s="1"/>
  <c r="N428" i="1"/>
  <c r="J428" i="1"/>
  <c r="G428" i="1"/>
  <c r="C428" i="1"/>
  <c r="D428" i="1" s="1"/>
  <c r="AF427" i="1"/>
  <c r="AE427" i="1"/>
  <c r="AD427" i="1"/>
  <c r="AG427" i="1" s="1"/>
  <c r="AH427" i="1" s="1"/>
  <c r="N427" i="1"/>
  <c r="J427" i="1"/>
  <c r="G427" i="1"/>
  <c r="C427" i="1"/>
  <c r="D427" i="1" s="1"/>
  <c r="AF426" i="1"/>
  <c r="AE426" i="1"/>
  <c r="AD426" i="1" s="1"/>
  <c r="AG426" i="1" s="1"/>
  <c r="AH426" i="1" s="1"/>
  <c r="N426" i="1"/>
  <c r="J426" i="1"/>
  <c r="G426" i="1"/>
  <c r="C426" i="1"/>
  <c r="D426" i="1" s="1"/>
  <c r="AF425" i="1"/>
  <c r="AE425" i="1"/>
  <c r="AD425" i="1" s="1"/>
  <c r="AG425" i="1" s="1"/>
  <c r="AH425" i="1" s="1"/>
  <c r="N425" i="1"/>
  <c r="J425" i="1"/>
  <c r="G425" i="1"/>
  <c r="C425" i="1"/>
  <c r="D425" i="1" s="1"/>
  <c r="AF424" i="1"/>
  <c r="AE424" i="1"/>
  <c r="AD424" i="1"/>
  <c r="AG424" i="1" s="1"/>
  <c r="AH424" i="1" s="1"/>
  <c r="N424" i="1"/>
  <c r="J424" i="1"/>
  <c r="G424" i="1"/>
  <c r="C424" i="1"/>
  <c r="D424" i="1" s="1"/>
  <c r="AF423" i="1"/>
  <c r="AE423" i="1"/>
  <c r="AD423" i="1"/>
  <c r="AG423" i="1" s="1"/>
  <c r="AH423" i="1" s="1"/>
  <c r="N423" i="1"/>
  <c r="J423" i="1"/>
  <c r="G423" i="1"/>
  <c r="C423" i="1"/>
  <c r="D423" i="1" s="1"/>
  <c r="AF422" i="1"/>
  <c r="AE422" i="1"/>
  <c r="AD422" i="1"/>
  <c r="AG422" i="1" s="1"/>
  <c r="AH422" i="1" s="1"/>
  <c r="N422" i="1"/>
  <c r="J422" i="1"/>
  <c r="G422" i="1"/>
  <c r="C422" i="1"/>
  <c r="D422" i="1" s="1"/>
  <c r="AF421" i="1"/>
  <c r="AE421" i="1"/>
  <c r="AD421" i="1" s="1"/>
  <c r="AG421" i="1" s="1"/>
  <c r="AH421" i="1" s="1"/>
  <c r="N421" i="1"/>
  <c r="J421" i="1"/>
  <c r="G421" i="1"/>
  <c r="C421" i="1"/>
  <c r="D421" i="1" s="1"/>
  <c r="AF420" i="1"/>
  <c r="AD420" i="1" s="1"/>
  <c r="AG420" i="1" s="1"/>
  <c r="AH420" i="1" s="1"/>
  <c r="AE420" i="1"/>
  <c r="N420" i="1"/>
  <c r="J420" i="1"/>
  <c r="G420" i="1"/>
  <c r="C420" i="1"/>
  <c r="D420" i="1" s="1"/>
  <c r="AF419" i="1"/>
  <c r="AD419" i="1" s="1"/>
  <c r="AG419" i="1" s="1"/>
  <c r="AH419" i="1" s="1"/>
  <c r="AE419" i="1"/>
  <c r="N419" i="1"/>
  <c r="J419" i="1"/>
  <c r="G419" i="1"/>
  <c r="C419" i="1"/>
  <c r="D419" i="1" s="1"/>
  <c r="AF418" i="1"/>
  <c r="AE418" i="1"/>
  <c r="AD418" i="1"/>
  <c r="AG418" i="1" s="1"/>
  <c r="AH418" i="1" s="1"/>
  <c r="N418" i="1"/>
  <c r="J418" i="1"/>
  <c r="G418" i="1"/>
  <c r="C418" i="1"/>
  <c r="D418" i="1" s="1"/>
  <c r="AF417" i="1"/>
  <c r="AE417" i="1"/>
  <c r="AD417" i="1"/>
  <c r="AG417" i="1" s="1"/>
  <c r="AH417" i="1" s="1"/>
  <c r="N417" i="1"/>
  <c r="J417" i="1"/>
  <c r="G417" i="1"/>
  <c r="C417" i="1"/>
  <c r="D417" i="1" s="1"/>
  <c r="AF416" i="1"/>
  <c r="AE416" i="1"/>
  <c r="AD416" i="1" s="1"/>
  <c r="AG416" i="1" s="1"/>
  <c r="AH416" i="1" s="1"/>
  <c r="N416" i="1"/>
  <c r="J416" i="1"/>
  <c r="G416" i="1"/>
  <c r="C416" i="1"/>
  <c r="D416" i="1" s="1"/>
  <c r="AF415" i="1"/>
  <c r="AD415" i="1" s="1"/>
  <c r="AG415" i="1" s="1"/>
  <c r="AH415" i="1" s="1"/>
  <c r="AE415" i="1"/>
  <c r="N415" i="1"/>
  <c r="J415" i="1"/>
  <c r="G415" i="1"/>
  <c r="C415" i="1"/>
  <c r="D415" i="1" s="1"/>
  <c r="AF414" i="1"/>
  <c r="AE414" i="1"/>
  <c r="AD414" i="1"/>
  <c r="AG414" i="1" s="1"/>
  <c r="AH414" i="1" s="1"/>
  <c r="N414" i="1"/>
  <c r="J414" i="1"/>
  <c r="G414" i="1"/>
  <c r="C414" i="1"/>
  <c r="D414" i="1" s="1"/>
  <c r="AF413" i="1"/>
  <c r="AD413" i="1" s="1"/>
  <c r="AG413" i="1" s="1"/>
  <c r="AH413" i="1" s="1"/>
  <c r="AE413" i="1"/>
  <c r="N413" i="1"/>
  <c r="J413" i="1"/>
  <c r="G413" i="1"/>
  <c r="C413" i="1"/>
  <c r="D413" i="1" s="1"/>
  <c r="AF412" i="1"/>
  <c r="AE412" i="1"/>
  <c r="AD412" i="1"/>
  <c r="AG412" i="1" s="1"/>
  <c r="AH412" i="1" s="1"/>
  <c r="N412" i="1"/>
  <c r="J412" i="1"/>
  <c r="G412" i="1"/>
  <c r="C412" i="1"/>
  <c r="D412" i="1" s="1"/>
  <c r="AF411" i="1"/>
  <c r="AE411" i="1"/>
  <c r="AD411" i="1"/>
  <c r="AG411" i="1" s="1"/>
  <c r="AH411" i="1" s="1"/>
  <c r="N411" i="1"/>
  <c r="J411" i="1"/>
  <c r="G411" i="1"/>
  <c r="C411" i="1"/>
  <c r="D411" i="1" s="1"/>
  <c r="AF410" i="1"/>
  <c r="AD410" i="1" s="1"/>
  <c r="AG410" i="1" s="1"/>
  <c r="AH410" i="1" s="1"/>
  <c r="AE410" i="1"/>
  <c r="N410" i="1"/>
  <c r="J410" i="1"/>
  <c r="G410" i="1"/>
  <c r="C410" i="1"/>
  <c r="D410" i="1" s="1"/>
  <c r="AF409" i="1"/>
  <c r="AE409" i="1"/>
  <c r="AD409" i="1" s="1"/>
  <c r="AG409" i="1" s="1"/>
  <c r="AH409" i="1" s="1"/>
  <c r="N409" i="1"/>
  <c r="J409" i="1"/>
  <c r="G409" i="1"/>
  <c r="C409" i="1"/>
  <c r="D409" i="1" s="1"/>
  <c r="AF408" i="1"/>
  <c r="AE408" i="1"/>
  <c r="AD408" i="1"/>
  <c r="AG408" i="1" s="1"/>
  <c r="AH408" i="1" s="1"/>
  <c r="N408" i="1"/>
  <c r="J408" i="1"/>
  <c r="G408" i="1"/>
  <c r="C408" i="1"/>
  <c r="D408" i="1" s="1"/>
  <c r="AF407" i="1"/>
  <c r="AE407" i="1"/>
  <c r="AD407" i="1"/>
  <c r="AG407" i="1" s="1"/>
  <c r="AH407" i="1" s="1"/>
  <c r="N407" i="1"/>
  <c r="J407" i="1"/>
  <c r="G407" i="1"/>
  <c r="C407" i="1"/>
  <c r="D407" i="1" s="1"/>
  <c r="AF406" i="1"/>
  <c r="AE406" i="1"/>
  <c r="AD406" i="1" s="1"/>
  <c r="AG406" i="1" s="1"/>
  <c r="AH406" i="1" s="1"/>
  <c r="N406" i="1"/>
  <c r="J406" i="1"/>
  <c r="G406" i="1"/>
  <c r="C406" i="1"/>
  <c r="D406" i="1" s="1"/>
  <c r="AF405" i="1"/>
  <c r="AE405" i="1"/>
  <c r="AD405" i="1"/>
  <c r="AG405" i="1" s="1"/>
  <c r="AH405" i="1" s="1"/>
  <c r="N405" i="1"/>
  <c r="J405" i="1"/>
  <c r="G405" i="1"/>
  <c r="C405" i="1"/>
  <c r="D405" i="1" s="1"/>
  <c r="AF404" i="1"/>
  <c r="AD404" i="1" s="1"/>
  <c r="AG404" i="1" s="1"/>
  <c r="AH404" i="1" s="1"/>
  <c r="AE404" i="1"/>
  <c r="N404" i="1"/>
  <c r="J404" i="1"/>
  <c r="G404" i="1"/>
  <c r="C404" i="1"/>
  <c r="D404" i="1" s="1"/>
  <c r="AF403" i="1"/>
  <c r="AE403" i="1"/>
  <c r="AD403" i="1"/>
  <c r="AG403" i="1" s="1"/>
  <c r="AH403" i="1" s="1"/>
  <c r="N403" i="1"/>
  <c r="J403" i="1"/>
  <c r="G403" i="1"/>
  <c r="C403" i="1"/>
  <c r="D403" i="1" s="1"/>
  <c r="AF402" i="1"/>
  <c r="AD402" i="1" s="1"/>
  <c r="AG402" i="1" s="1"/>
  <c r="AH402" i="1" s="1"/>
  <c r="AE402" i="1"/>
  <c r="N402" i="1"/>
  <c r="J402" i="1"/>
  <c r="G402" i="1"/>
  <c r="C402" i="1"/>
  <c r="D402" i="1" s="1"/>
  <c r="AF401" i="1"/>
  <c r="AE401" i="1"/>
  <c r="AD401" i="1" s="1"/>
  <c r="AG401" i="1" s="1"/>
  <c r="AH401" i="1" s="1"/>
  <c r="N401" i="1"/>
  <c r="J401" i="1"/>
  <c r="G401" i="1"/>
  <c r="C401" i="1"/>
  <c r="D401" i="1" s="1"/>
  <c r="AF400" i="1"/>
  <c r="AE400" i="1"/>
  <c r="AD400" i="1"/>
  <c r="AG400" i="1" s="1"/>
  <c r="AH400" i="1" s="1"/>
  <c r="N400" i="1"/>
  <c r="J400" i="1"/>
  <c r="G400" i="1"/>
  <c r="C400" i="1"/>
  <c r="D400" i="1" s="1"/>
  <c r="AF399" i="1"/>
  <c r="AD399" i="1" s="1"/>
  <c r="AG399" i="1" s="1"/>
  <c r="AH399" i="1" s="1"/>
  <c r="AE399" i="1"/>
  <c r="N399" i="1"/>
  <c r="J399" i="1"/>
  <c r="G399" i="1"/>
  <c r="C399" i="1"/>
  <c r="D399" i="1" s="1"/>
  <c r="AF398" i="1"/>
  <c r="AE398" i="1"/>
  <c r="AD398" i="1"/>
  <c r="AG398" i="1" s="1"/>
  <c r="AH398" i="1" s="1"/>
  <c r="N398" i="1"/>
  <c r="J398" i="1"/>
  <c r="G398" i="1"/>
  <c r="C398" i="1"/>
  <c r="D398" i="1" s="1"/>
  <c r="AF397" i="1"/>
  <c r="AE397" i="1"/>
  <c r="AD397" i="1" s="1"/>
  <c r="AG397" i="1" s="1"/>
  <c r="AH397" i="1" s="1"/>
  <c r="N397" i="1"/>
  <c r="J397" i="1"/>
  <c r="G397" i="1"/>
  <c r="C397" i="1"/>
  <c r="D397" i="1" s="1"/>
  <c r="AF396" i="1"/>
  <c r="AE396" i="1"/>
  <c r="AD396" i="1"/>
  <c r="AG396" i="1" s="1"/>
  <c r="AH396" i="1" s="1"/>
  <c r="N396" i="1"/>
  <c r="J396" i="1"/>
  <c r="G396" i="1"/>
  <c r="C396" i="1"/>
  <c r="D396" i="1" s="1"/>
  <c r="AF395" i="1"/>
  <c r="AE395" i="1"/>
  <c r="AD395" i="1"/>
  <c r="AG395" i="1" s="1"/>
  <c r="AH395" i="1" s="1"/>
  <c r="N395" i="1"/>
  <c r="J395" i="1"/>
  <c r="G395" i="1"/>
  <c r="C395" i="1"/>
  <c r="D395" i="1" s="1"/>
  <c r="AF394" i="1"/>
  <c r="AD394" i="1" s="1"/>
  <c r="AG394" i="1" s="1"/>
  <c r="AH394" i="1" s="1"/>
  <c r="AE394" i="1"/>
  <c r="N394" i="1"/>
  <c r="J394" i="1"/>
  <c r="G394" i="1"/>
  <c r="C394" i="1"/>
  <c r="D394" i="1" s="1"/>
  <c r="AF393" i="1"/>
  <c r="AE393" i="1"/>
  <c r="AD393" i="1"/>
  <c r="AG393" i="1" s="1"/>
  <c r="AH393" i="1" s="1"/>
  <c r="N393" i="1"/>
  <c r="J393" i="1"/>
  <c r="G393" i="1"/>
  <c r="C393" i="1"/>
  <c r="D393" i="1" s="1"/>
  <c r="AF392" i="1"/>
  <c r="AE392" i="1"/>
  <c r="AD392" i="1"/>
  <c r="AG392" i="1" s="1"/>
  <c r="AH392" i="1" s="1"/>
  <c r="N392" i="1"/>
  <c r="J392" i="1"/>
  <c r="G392" i="1"/>
  <c r="C392" i="1"/>
  <c r="D392" i="1" s="1"/>
  <c r="AF391" i="1"/>
  <c r="AE391" i="1"/>
  <c r="AD391" i="1" s="1"/>
  <c r="AG391" i="1" s="1"/>
  <c r="AH391" i="1" s="1"/>
  <c r="N391" i="1"/>
  <c r="J391" i="1"/>
  <c r="G391" i="1"/>
  <c r="C391" i="1"/>
  <c r="D391" i="1" s="1"/>
  <c r="AF390" i="1"/>
  <c r="AE390" i="1"/>
  <c r="AD390" i="1" s="1"/>
  <c r="AG390" i="1" s="1"/>
  <c r="AH390" i="1" s="1"/>
  <c r="N390" i="1"/>
  <c r="J390" i="1"/>
  <c r="G390" i="1"/>
  <c r="C390" i="1"/>
  <c r="D390" i="1" s="1"/>
  <c r="AF389" i="1"/>
  <c r="AE389" i="1"/>
  <c r="AD389" i="1"/>
  <c r="AG389" i="1" s="1"/>
  <c r="AH389" i="1" s="1"/>
  <c r="N389" i="1"/>
  <c r="J389" i="1"/>
  <c r="G389" i="1"/>
  <c r="C389" i="1"/>
  <c r="D389" i="1" s="1"/>
  <c r="AF388" i="1"/>
  <c r="AE388" i="1"/>
  <c r="AD388" i="1" s="1"/>
  <c r="AG388" i="1" s="1"/>
  <c r="AH388" i="1" s="1"/>
  <c r="N388" i="1"/>
  <c r="J388" i="1"/>
  <c r="G388" i="1"/>
  <c r="C388" i="1"/>
  <c r="D388" i="1" s="1"/>
  <c r="AF387" i="1"/>
  <c r="AE387" i="1"/>
  <c r="AD387" i="1"/>
  <c r="AG387" i="1" s="1"/>
  <c r="AH387" i="1" s="1"/>
  <c r="N387" i="1"/>
  <c r="J387" i="1"/>
  <c r="G387" i="1"/>
  <c r="C387" i="1"/>
  <c r="D387" i="1" s="1"/>
  <c r="AF386" i="1"/>
  <c r="AE386" i="1"/>
  <c r="AD386" i="1" s="1"/>
  <c r="AG386" i="1" s="1"/>
  <c r="AH386" i="1" s="1"/>
  <c r="N386" i="1"/>
  <c r="J386" i="1"/>
  <c r="G386" i="1"/>
  <c r="C386" i="1"/>
  <c r="D386" i="1" s="1"/>
  <c r="AF385" i="1"/>
  <c r="AD385" i="1" s="1"/>
  <c r="AG385" i="1" s="1"/>
  <c r="AH385" i="1" s="1"/>
  <c r="AE385" i="1"/>
  <c r="N385" i="1"/>
  <c r="J385" i="1"/>
  <c r="G385" i="1"/>
  <c r="C385" i="1"/>
  <c r="D385" i="1" s="1"/>
  <c r="AF384" i="1"/>
  <c r="AE384" i="1"/>
  <c r="AD384" i="1"/>
  <c r="AG384" i="1" s="1"/>
  <c r="AH384" i="1" s="1"/>
  <c r="N384" i="1"/>
  <c r="J384" i="1"/>
  <c r="G384" i="1"/>
  <c r="C384" i="1"/>
  <c r="D384" i="1" s="1"/>
  <c r="AF383" i="1"/>
  <c r="AD383" i="1" s="1"/>
  <c r="AG383" i="1" s="1"/>
  <c r="AH383" i="1" s="1"/>
  <c r="AE383" i="1"/>
  <c r="N383" i="1"/>
  <c r="J383" i="1"/>
  <c r="G383" i="1"/>
  <c r="C383" i="1"/>
  <c r="D383" i="1" s="1"/>
  <c r="AF382" i="1"/>
  <c r="AE382" i="1"/>
  <c r="N382" i="1"/>
  <c r="J382" i="1"/>
  <c r="G382" i="1"/>
  <c r="C382" i="1"/>
  <c r="D382" i="1" s="1"/>
  <c r="G378" i="1"/>
  <c r="AA377" i="1"/>
  <c r="G377" i="1"/>
  <c r="G376" i="1"/>
  <c r="P372" i="1"/>
  <c r="I372" i="1"/>
  <c r="G372" i="1"/>
  <c r="AA371" i="1"/>
  <c r="X371" i="1"/>
  <c r="P371" i="1"/>
  <c r="I371" i="1"/>
  <c r="G371" i="1"/>
  <c r="P370" i="1"/>
  <c r="I370" i="1"/>
  <c r="G370" i="1"/>
  <c r="AA369" i="1"/>
  <c r="X369" i="1"/>
  <c r="P369" i="1"/>
  <c r="I369" i="1"/>
  <c r="G369" i="1"/>
  <c r="AF368" i="1"/>
  <c r="AE368" i="1"/>
  <c r="AD368" i="1" s="1"/>
  <c r="AG368" i="1" s="1"/>
  <c r="AH368" i="1" s="1"/>
  <c r="N368" i="1"/>
  <c r="J368" i="1"/>
  <c r="G368" i="1"/>
  <c r="C368" i="1"/>
  <c r="D368" i="1" s="1"/>
  <c r="AF367" i="1"/>
  <c r="AE367" i="1"/>
  <c r="AD367" i="1" s="1"/>
  <c r="AG367" i="1" s="1"/>
  <c r="AH367" i="1" s="1"/>
  <c r="N367" i="1"/>
  <c r="J367" i="1"/>
  <c r="G367" i="1"/>
  <c r="C367" i="1"/>
  <c r="D367" i="1" s="1"/>
  <c r="AF366" i="1"/>
  <c r="AD366" i="1" s="1"/>
  <c r="AG366" i="1" s="1"/>
  <c r="AH366" i="1" s="1"/>
  <c r="AE366" i="1"/>
  <c r="N366" i="1"/>
  <c r="J366" i="1"/>
  <c r="G366" i="1"/>
  <c r="C366" i="1"/>
  <c r="D366" i="1" s="1"/>
  <c r="AF365" i="1"/>
  <c r="AE365" i="1"/>
  <c r="AD365" i="1" s="1"/>
  <c r="AG365" i="1" s="1"/>
  <c r="AH365" i="1" s="1"/>
  <c r="N365" i="1"/>
  <c r="J365" i="1"/>
  <c r="G365" i="1"/>
  <c r="C365" i="1"/>
  <c r="D365" i="1" s="1"/>
  <c r="AF364" i="1"/>
  <c r="AE364" i="1"/>
  <c r="AD364" i="1" s="1"/>
  <c r="AG364" i="1" s="1"/>
  <c r="AH364" i="1" s="1"/>
  <c r="N364" i="1"/>
  <c r="J364" i="1"/>
  <c r="G364" i="1"/>
  <c r="C364" i="1"/>
  <c r="D364" i="1" s="1"/>
  <c r="AF363" i="1"/>
  <c r="AE363" i="1"/>
  <c r="AD363" i="1"/>
  <c r="AG363" i="1" s="1"/>
  <c r="AH363" i="1" s="1"/>
  <c r="N363" i="1"/>
  <c r="J363" i="1"/>
  <c r="G363" i="1"/>
  <c r="C363" i="1"/>
  <c r="D363" i="1" s="1"/>
  <c r="AF362" i="1"/>
  <c r="AE362" i="1"/>
  <c r="AD362" i="1"/>
  <c r="AG362" i="1" s="1"/>
  <c r="AH362" i="1" s="1"/>
  <c r="N362" i="1"/>
  <c r="J362" i="1"/>
  <c r="G362" i="1"/>
  <c r="C362" i="1"/>
  <c r="D362" i="1" s="1"/>
  <c r="AF361" i="1"/>
  <c r="AE361" i="1"/>
  <c r="AD361" i="1"/>
  <c r="AG361" i="1" s="1"/>
  <c r="AH361" i="1" s="1"/>
  <c r="N361" i="1"/>
  <c r="J361" i="1"/>
  <c r="G361" i="1"/>
  <c r="C361" i="1"/>
  <c r="D361" i="1" s="1"/>
  <c r="AF360" i="1"/>
  <c r="AE360" i="1"/>
  <c r="AD360" i="1"/>
  <c r="AG360" i="1" s="1"/>
  <c r="AH360" i="1" s="1"/>
  <c r="N360" i="1"/>
  <c r="J360" i="1"/>
  <c r="G360" i="1"/>
  <c r="C360" i="1"/>
  <c r="D360" i="1" s="1"/>
  <c r="AF359" i="1"/>
  <c r="AE359" i="1"/>
  <c r="AD359" i="1" s="1"/>
  <c r="AG359" i="1" s="1"/>
  <c r="AH359" i="1" s="1"/>
  <c r="N359" i="1"/>
  <c r="J359" i="1"/>
  <c r="G359" i="1"/>
  <c r="C359" i="1"/>
  <c r="D359" i="1" s="1"/>
  <c r="AF358" i="1"/>
  <c r="AD358" i="1" s="1"/>
  <c r="AG358" i="1" s="1"/>
  <c r="AH358" i="1" s="1"/>
  <c r="AE358" i="1"/>
  <c r="N358" i="1"/>
  <c r="J358" i="1"/>
  <c r="G358" i="1"/>
  <c r="C358" i="1"/>
  <c r="D358" i="1" s="1"/>
  <c r="AF357" i="1"/>
  <c r="AE357" i="1"/>
  <c r="AD357" i="1"/>
  <c r="AG357" i="1" s="1"/>
  <c r="AH357" i="1" s="1"/>
  <c r="N357" i="1"/>
  <c r="J357" i="1"/>
  <c r="G357" i="1"/>
  <c r="C357" i="1"/>
  <c r="D357" i="1" s="1"/>
  <c r="AF356" i="1"/>
  <c r="AE356" i="1"/>
  <c r="AD356" i="1" s="1"/>
  <c r="AG356" i="1" s="1"/>
  <c r="AH356" i="1" s="1"/>
  <c r="N356" i="1"/>
  <c r="J356" i="1"/>
  <c r="G356" i="1"/>
  <c r="C356" i="1"/>
  <c r="D356" i="1" s="1"/>
  <c r="AF355" i="1"/>
  <c r="AE355" i="1"/>
  <c r="AD355" i="1"/>
  <c r="AG355" i="1" s="1"/>
  <c r="AH355" i="1" s="1"/>
  <c r="N355" i="1"/>
  <c r="J355" i="1"/>
  <c r="G355" i="1"/>
  <c r="C355" i="1"/>
  <c r="D355" i="1" s="1"/>
  <c r="AF354" i="1"/>
  <c r="AE354" i="1"/>
  <c r="AD354" i="1"/>
  <c r="AG354" i="1" s="1"/>
  <c r="AH354" i="1" s="1"/>
  <c r="N354" i="1"/>
  <c r="J354" i="1"/>
  <c r="G354" i="1"/>
  <c r="C354" i="1"/>
  <c r="D354" i="1" s="1"/>
  <c r="AF353" i="1"/>
  <c r="AD353" i="1" s="1"/>
  <c r="AG353" i="1" s="1"/>
  <c r="AH353" i="1" s="1"/>
  <c r="AE353" i="1"/>
  <c r="N353" i="1"/>
  <c r="J353" i="1"/>
  <c r="G353" i="1"/>
  <c r="C353" i="1"/>
  <c r="D353" i="1" s="1"/>
  <c r="AF352" i="1"/>
  <c r="AD352" i="1" s="1"/>
  <c r="AG352" i="1" s="1"/>
  <c r="AH352" i="1" s="1"/>
  <c r="AE352" i="1"/>
  <c r="N352" i="1"/>
  <c r="J352" i="1"/>
  <c r="G352" i="1"/>
  <c r="C352" i="1"/>
  <c r="D352" i="1" s="1"/>
  <c r="AF351" i="1"/>
  <c r="AE351" i="1"/>
  <c r="AD351" i="1"/>
  <c r="AG351" i="1" s="1"/>
  <c r="AH351" i="1" s="1"/>
  <c r="N351" i="1"/>
  <c r="J351" i="1"/>
  <c r="G351" i="1"/>
  <c r="C351" i="1"/>
  <c r="D351" i="1" s="1"/>
  <c r="AF350" i="1"/>
  <c r="AD350" i="1" s="1"/>
  <c r="AG350" i="1" s="1"/>
  <c r="AH350" i="1" s="1"/>
  <c r="AE350" i="1"/>
  <c r="N350" i="1"/>
  <c r="J350" i="1"/>
  <c r="G350" i="1"/>
  <c r="C350" i="1"/>
  <c r="D350" i="1" s="1"/>
  <c r="AF349" i="1"/>
  <c r="AE349" i="1"/>
  <c r="AD349" i="1" s="1"/>
  <c r="AG349" i="1" s="1"/>
  <c r="AH349" i="1" s="1"/>
  <c r="N349" i="1"/>
  <c r="J349" i="1"/>
  <c r="G349" i="1"/>
  <c r="C349" i="1"/>
  <c r="D349" i="1" s="1"/>
  <c r="AF348" i="1"/>
  <c r="AE348" i="1"/>
  <c r="AD348" i="1"/>
  <c r="AG348" i="1" s="1"/>
  <c r="AH348" i="1" s="1"/>
  <c r="N348" i="1"/>
  <c r="J348" i="1"/>
  <c r="G348" i="1"/>
  <c r="C348" i="1"/>
  <c r="D348" i="1" s="1"/>
  <c r="AF347" i="1"/>
  <c r="AE347" i="1"/>
  <c r="AD347" i="1" s="1"/>
  <c r="AG347" i="1" s="1"/>
  <c r="AH347" i="1" s="1"/>
  <c r="N347" i="1"/>
  <c r="J347" i="1"/>
  <c r="G347" i="1"/>
  <c r="C347" i="1"/>
  <c r="D347" i="1" s="1"/>
  <c r="AF346" i="1"/>
  <c r="AE346" i="1"/>
  <c r="AD346" i="1"/>
  <c r="AG346" i="1" s="1"/>
  <c r="AH346" i="1" s="1"/>
  <c r="N346" i="1"/>
  <c r="J346" i="1"/>
  <c r="G346" i="1"/>
  <c r="C346" i="1"/>
  <c r="D346" i="1" s="1"/>
  <c r="AF345" i="1"/>
  <c r="AE345" i="1"/>
  <c r="AD345" i="1"/>
  <c r="AG345" i="1" s="1"/>
  <c r="AH345" i="1" s="1"/>
  <c r="N345" i="1"/>
  <c r="J345" i="1"/>
  <c r="G345" i="1"/>
  <c r="C345" i="1"/>
  <c r="D345" i="1" s="1"/>
  <c r="AF344" i="1"/>
  <c r="AE344" i="1"/>
  <c r="AD344" i="1" s="1"/>
  <c r="AG344" i="1" s="1"/>
  <c r="AH344" i="1" s="1"/>
  <c r="N344" i="1"/>
  <c r="J344" i="1"/>
  <c r="G344" i="1"/>
  <c r="C344" i="1"/>
  <c r="D344" i="1" s="1"/>
  <c r="AF343" i="1"/>
  <c r="AE343" i="1"/>
  <c r="AD343" i="1"/>
  <c r="AG343" i="1" s="1"/>
  <c r="AH343" i="1" s="1"/>
  <c r="N343" i="1"/>
  <c r="J343" i="1"/>
  <c r="G343" i="1"/>
  <c r="C343" i="1"/>
  <c r="D343" i="1" s="1"/>
  <c r="AF342" i="1"/>
  <c r="AE342" i="1"/>
  <c r="AD342" i="1"/>
  <c r="AG342" i="1" s="1"/>
  <c r="AH342" i="1" s="1"/>
  <c r="N342" i="1"/>
  <c r="J342" i="1"/>
  <c r="G342" i="1"/>
  <c r="C342" i="1"/>
  <c r="D342" i="1" s="1"/>
  <c r="AF341" i="1"/>
  <c r="AD341" i="1" s="1"/>
  <c r="AG341" i="1" s="1"/>
  <c r="AH341" i="1" s="1"/>
  <c r="AE341" i="1"/>
  <c r="N341" i="1"/>
  <c r="J341" i="1"/>
  <c r="G341" i="1"/>
  <c r="C341" i="1"/>
  <c r="D341" i="1" s="1"/>
  <c r="AF340" i="1"/>
  <c r="AD340" i="1" s="1"/>
  <c r="AG340" i="1" s="1"/>
  <c r="AH340" i="1" s="1"/>
  <c r="AE340" i="1"/>
  <c r="N340" i="1"/>
  <c r="J340" i="1"/>
  <c r="G340" i="1"/>
  <c r="C340" i="1"/>
  <c r="D340" i="1" s="1"/>
  <c r="AF339" i="1"/>
  <c r="AE339" i="1"/>
  <c r="AD339" i="1" s="1"/>
  <c r="AG339" i="1" s="1"/>
  <c r="AH339" i="1" s="1"/>
  <c r="N339" i="1"/>
  <c r="J339" i="1"/>
  <c r="G339" i="1"/>
  <c r="C339" i="1"/>
  <c r="D339" i="1" s="1"/>
  <c r="AF338" i="1"/>
  <c r="AD338" i="1" s="1"/>
  <c r="AG338" i="1" s="1"/>
  <c r="AH338" i="1" s="1"/>
  <c r="AE338" i="1"/>
  <c r="N338" i="1"/>
  <c r="J338" i="1"/>
  <c r="G338" i="1"/>
  <c r="C338" i="1"/>
  <c r="D338" i="1" s="1"/>
  <c r="AF337" i="1"/>
  <c r="AE337" i="1"/>
  <c r="AD337" i="1"/>
  <c r="AG337" i="1" s="1"/>
  <c r="AH337" i="1" s="1"/>
  <c r="N337" i="1"/>
  <c r="J337" i="1"/>
  <c r="G337" i="1"/>
  <c r="C337" i="1"/>
  <c r="D337" i="1" s="1"/>
  <c r="AF336" i="1"/>
  <c r="AE336" i="1"/>
  <c r="AD336" i="1"/>
  <c r="AG336" i="1" s="1"/>
  <c r="AH336" i="1" s="1"/>
  <c r="N336" i="1"/>
  <c r="J336" i="1"/>
  <c r="G336" i="1"/>
  <c r="C336" i="1"/>
  <c r="D336" i="1" s="1"/>
  <c r="AF335" i="1"/>
  <c r="AE335" i="1"/>
  <c r="AD335" i="1"/>
  <c r="AG335" i="1" s="1"/>
  <c r="AH335" i="1" s="1"/>
  <c r="N335" i="1"/>
  <c r="J335" i="1"/>
  <c r="G335" i="1"/>
  <c r="C335" i="1"/>
  <c r="D335" i="1" s="1"/>
  <c r="AF334" i="1"/>
  <c r="AD334" i="1" s="1"/>
  <c r="AG334" i="1" s="1"/>
  <c r="AH334" i="1" s="1"/>
  <c r="AE334" i="1"/>
  <c r="N334" i="1"/>
  <c r="J334" i="1"/>
  <c r="G334" i="1"/>
  <c r="C334" i="1"/>
  <c r="D334" i="1" s="1"/>
  <c r="AF333" i="1"/>
  <c r="AE333" i="1"/>
  <c r="AD333" i="1"/>
  <c r="AG333" i="1" s="1"/>
  <c r="AH333" i="1" s="1"/>
  <c r="N333" i="1"/>
  <c r="J333" i="1"/>
  <c r="G333" i="1"/>
  <c r="C333" i="1"/>
  <c r="D333" i="1" s="1"/>
  <c r="AF332" i="1"/>
  <c r="AE332" i="1"/>
  <c r="AD332" i="1" s="1"/>
  <c r="AG332" i="1" s="1"/>
  <c r="AH332" i="1" s="1"/>
  <c r="N332" i="1"/>
  <c r="J332" i="1"/>
  <c r="G332" i="1"/>
  <c r="C332" i="1"/>
  <c r="D332" i="1" s="1"/>
  <c r="AF331" i="1"/>
  <c r="AD331" i="1" s="1"/>
  <c r="AG331" i="1" s="1"/>
  <c r="AH331" i="1" s="1"/>
  <c r="AE331" i="1"/>
  <c r="N331" i="1"/>
  <c r="J331" i="1"/>
  <c r="G331" i="1"/>
  <c r="C331" i="1"/>
  <c r="D331" i="1" s="1"/>
  <c r="AF330" i="1"/>
  <c r="AE330" i="1"/>
  <c r="AD330" i="1"/>
  <c r="AG330" i="1" s="1"/>
  <c r="AH330" i="1" s="1"/>
  <c r="N330" i="1"/>
  <c r="J330" i="1"/>
  <c r="G330" i="1"/>
  <c r="C330" i="1"/>
  <c r="D330" i="1" s="1"/>
  <c r="AF329" i="1"/>
  <c r="AE329" i="1"/>
  <c r="AD329" i="1"/>
  <c r="AG329" i="1" s="1"/>
  <c r="AH329" i="1" s="1"/>
  <c r="N329" i="1"/>
  <c r="J329" i="1"/>
  <c r="G329" i="1"/>
  <c r="C329" i="1"/>
  <c r="D329" i="1" s="1"/>
  <c r="AF328" i="1"/>
  <c r="AE328" i="1"/>
  <c r="AD328" i="1"/>
  <c r="AG328" i="1" s="1"/>
  <c r="AH328" i="1" s="1"/>
  <c r="N328" i="1"/>
  <c r="J328" i="1"/>
  <c r="G328" i="1"/>
  <c r="C328" i="1"/>
  <c r="D328" i="1" s="1"/>
  <c r="AF327" i="1"/>
  <c r="AE327" i="1"/>
  <c r="AD327" i="1" s="1"/>
  <c r="AG327" i="1" s="1"/>
  <c r="AH327" i="1" s="1"/>
  <c r="N327" i="1"/>
  <c r="J327" i="1"/>
  <c r="G327" i="1"/>
  <c r="C327" i="1"/>
  <c r="D327" i="1" s="1"/>
  <c r="AF326" i="1"/>
  <c r="AE326" i="1"/>
  <c r="AD326" i="1"/>
  <c r="AG326" i="1" s="1"/>
  <c r="AH326" i="1" s="1"/>
  <c r="N326" i="1"/>
  <c r="J326" i="1"/>
  <c r="G326" i="1"/>
  <c r="C326" i="1"/>
  <c r="D326" i="1" s="1"/>
  <c r="AF325" i="1"/>
  <c r="AE325" i="1"/>
  <c r="AD325" i="1"/>
  <c r="AG325" i="1" s="1"/>
  <c r="AH325" i="1" s="1"/>
  <c r="N325" i="1"/>
  <c r="J325" i="1"/>
  <c r="G325" i="1"/>
  <c r="C325" i="1"/>
  <c r="D325" i="1" s="1"/>
  <c r="AF324" i="1"/>
  <c r="AE324" i="1"/>
  <c r="AD324" i="1"/>
  <c r="AG324" i="1" s="1"/>
  <c r="AH324" i="1" s="1"/>
  <c r="N324" i="1"/>
  <c r="J324" i="1"/>
  <c r="G324" i="1"/>
  <c r="C324" i="1"/>
  <c r="D324" i="1" s="1"/>
  <c r="AF323" i="1"/>
  <c r="AE323" i="1"/>
  <c r="AD323" i="1"/>
  <c r="AG323" i="1" s="1"/>
  <c r="AH323" i="1" s="1"/>
  <c r="N323" i="1"/>
  <c r="J323" i="1"/>
  <c r="G323" i="1"/>
  <c r="C323" i="1"/>
  <c r="D323" i="1" s="1"/>
  <c r="AF322" i="1"/>
  <c r="AE322" i="1"/>
  <c r="AD322" i="1"/>
  <c r="AG322" i="1" s="1"/>
  <c r="AH322" i="1" s="1"/>
  <c r="N322" i="1"/>
  <c r="J322" i="1"/>
  <c r="G322" i="1"/>
  <c r="C322" i="1"/>
  <c r="D322" i="1" s="1"/>
  <c r="AF321" i="1"/>
  <c r="AE321" i="1"/>
  <c r="AD321" i="1"/>
  <c r="AG321" i="1" s="1"/>
  <c r="AH321" i="1" s="1"/>
  <c r="N321" i="1"/>
  <c r="J321" i="1"/>
  <c r="G321" i="1"/>
  <c r="C321" i="1"/>
  <c r="D321" i="1" s="1"/>
  <c r="AF320" i="1"/>
  <c r="AE320" i="1"/>
  <c r="AD320" i="1"/>
  <c r="AG320" i="1" s="1"/>
  <c r="AH320" i="1" s="1"/>
  <c r="N320" i="1"/>
  <c r="J320" i="1"/>
  <c r="G320" i="1"/>
  <c r="C320" i="1"/>
  <c r="D320" i="1" s="1"/>
  <c r="AF319" i="1"/>
  <c r="AE319" i="1"/>
  <c r="AD319" i="1"/>
  <c r="AG319" i="1" s="1"/>
  <c r="AH319" i="1" s="1"/>
  <c r="N319" i="1"/>
  <c r="J319" i="1"/>
  <c r="G319" i="1"/>
  <c r="C319" i="1"/>
  <c r="D319" i="1" s="1"/>
  <c r="G315" i="1"/>
  <c r="AA314" i="1"/>
  <c r="G314" i="1"/>
  <c r="G313" i="1"/>
  <c r="P309" i="1"/>
  <c r="I309" i="1"/>
  <c r="G309" i="1"/>
  <c r="AA308" i="1"/>
  <c r="X308" i="1"/>
  <c r="P308" i="1"/>
  <c r="I308" i="1"/>
  <c r="G308" i="1"/>
  <c r="P307" i="1"/>
  <c r="I307" i="1"/>
  <c r="G307" i="1"/>
  <c r="AA306" i="1"/>
  <c r="X306" i="1"/>
  <c r="P306" i="1"/>
  <c r="I306" i="1"/>
  <c r="G306" i="1"/>
  <c r="AF305" i="1"/>
  <c r="AE305" i="1"/>
  <c r="AD305" i="1" s="1"/>
  <c r="AG305" i="1" s="1"/>
  <c r="AH305" i="1" s="1"/>
  <c r="N305" i="1"/>
  <c r="J305" i="1"/>
  <c r="G305" i="1"/>
  <c r="C305" i="1"/>
  <c r="D305" i="1" s="1"/>
  <c r="AF304" i="1"/>
  <c r="AE304" i="1"/>
  <c r="AD304" i="1"/>
  <c r="AG304" i="1" s="1"/>
  <c r="AH304" i="1" s="1"/>
  <c r="N304" i="1"/>
  <c r="J304" i="1"/>
  <c r="G304" i="1"/>
  <c r="C304" i="1"/>
  <c r="D304" i="1" s="1"/>
  <c r="AF303" i="1"/>
  <c r="AD303" i="1" s="1"/>
  <c r="AG303" i="1" s="1"/>
  <c r="AH303" i="1" s="1"/>
  <c r="AE303" i="1"/>
  <c r="N303" i="1"/>
  <c r="J303" i="1"/>
  <c r="G303" i="1"/>
  <c r="C303" i="1"/>
  <c r="D303" i="1" s="1"/>
  <c r="AF302" i="1"/>
  <c r="AE302" i="1"/>
  <c r="AD302" i="1" s="1"/>
  <c r="AG302" i="1" s="1"/>
  <c r="AH302" i="1" s="1"/>
  <c r="N302" i="1"/>
  <c r="J302" i="1"/>
  <c r="G302" i="1"/>
  <c r="C302" i="1"/>
  <c r="D302" i="1" s="1"/>
  <c r="AF301" i="1"/>
  <c r="AE301" i="1"/>
  <c r="AD301" i="1"/>
  <c r="AG301" i="1" s="1"/>
  <c r="AH301" i="1" s="1"/>
  <c r="N301" i="1"/>
  <c r="J301" i="1"/>
  <c r="G301" i="1"/>
  <c r="C301" i="1"/>
  <c r="D301" i="1" s="1"/>
  <c r="AF300" i="1"/>
  <c r="AE300" i="1"/>
  <c r="AD300" i="1" s="1"/>
  <c r="AG300" i="1" s="1"/>
  <c r="AH300" i="1" s="1"/>
  <c r="N300" i="1"/>
  <c r="J300" i="1"/>
  <c r="G300" i="1"/>
  <c r="C300" i="1"/>
  <c r="D300" i="1" s="1"/>
  <c r="AF299" i="1"/>
  <c r="AE299" i="1"/>
  <c r="AD299" i="1"/>
  <c r="AG299" i="1" s="1"/>
  <c r="AH299" i="1" s="1"/>
  <c r="N299" i="1"/>
  <c r="J299" i="1"/>
  <c r="G299" i="1"/>
  <c r="C299" i="1"/>
  <c r="D299" i="1" s="1"/>
  <c r="AF298" i="1"/>
  <c r="AE298" i="1"/>
  <c r="AD298" i="1"/>
  <c r="AG298" i="1" s="1"/>
  <c r="AH298" i="1" s="1"/>
  <c r="N298" i="1"/>
  <c r="J298" i="1"/>
  <c r="G298" i="1"/>
  <c r="C298" i="1"/>
  <c r="D298" i="1" s="1"/>
  <c r="AF297" i="1"/>
  <c r="AE297" i="1"/>
  <c r="AD297" i="1"/>
  <c r="AG297" i="1" s="1"/>
  <c r="AH297" i="1" s="1"/>
  <c r="N297" i="1"/>
  <c r="J297" i="1"/>
  <c r="G297" i="1"/>
  <c r="C297" i="1"/>
  <c r="D297" i="1" s="1"/>
  <c r="AF296" i="1"/>
  <c r="AD296" i="1" s="1"/>
  <c r="AG296" i="1" s="1"/>
  <c r="AH296" i="1" s="1"/>
  <c r="AE296" i="1"/>
  <c r="N296" i="1"/>
  <c r="J296" i="1"/>
  <c r="G296" i="1"/>
  <c r="C296" i="1"/>
  <c r="D296" i="1" s="1"/>
  <c r="AF295" i="1"/>
  <c r="AE295" i="1"/>
  <c r="AD295" i="1"/>
  <c r="AG295" i="1" s="1"/>
  <c r="AH295" i="1" s="1"/>
  <c r="N295" i="1"/>
  <c r="J295" i="1"/>
  <c r="G295" i="1"/>
  <c r="C295" i="1"/>
  <c r="D295" i="1" s="1"/>
  <c r="AF294" i="1"/>
  <c r="AD294" i="1" s="1"/>
  <c r="AG294" i="1" s="1"/>
  <c r="AH294" i="1" s="1"/>
  <c r="AE294" i="1"/>
  <c r="N294" i="1"/>
  <c r="J294" i="1"/>
  <c r="G294" i="1"/>
  <c r="C294" i="1"/>
  <c r="D294" i="1" s="1"/>
  <c r="AF293" i="1"/>
  <c r="AD293" i="1" s="1"/>
  <c r="AG293" i="1" s="1"/>
  <c r="AH293" i="1" s="1"/>
  <c r="AE293" i="1"/>
  <c r="N293" i="1"/>
  <c r="J293" i="1"/>
  <c r="G293" i="1"/>
  <c r="C293" i="1"/>
  <c r="D293" i="1" s="1"/>
  <c r="AF292" i="1"/>
  <c r="AD292" i="1" s="1"/>
  <c r="AG292" i="1" s="1"/>
  <c r="AH292" i="1" s="1"/>
  <c r="AE292" i="1"/>
  <c r="N292" i="1"/>
  <c r="J292" i="1"/>
  <c r="G292" i="1"/>
  <c r="C292" i="1"/>
  <c r="D292" i="1" s="1"/>
  <c r="AF291" i="1"/>
  <c r="AE291" i="1"/>
  <c r="AD291" i="1" s="1"/>
  <c r="AG291" i="1" s="1"/>
  <c r="AH291" i="1" s="1"/>
  <c r="N291" i="1"/>
  <c r="J291" i="1"/>
  <c r="G291" i="1"/>
  <c r="C291" i="1"/>
  <c r="D291" i="1" s="1"/>
  <c r="AF290" i="1"/>
  <c r="AE290" i="1"/>
  <c r="AD290" i="1"/>
  <c r="AG290" i="1" s="1"/>
  <c r="AH290" i="1" s="1"/>
  <c r="N290" i="1"/>
  <c r="J290" i="1"/>
  <c r="G290" i="1"/>
  <c r="C290" i="1"/>
  <c r="D290" i="1" s="1"/>
  <c r="AF289" i="1"/>
  <c r="AE289" i="1"/>
  <c r="AD289" i="1" s="1"/>
  <c r="AG289" i="1" s="1"/>
  <c r="AH289" i="1" s="1"/>
  <c r="N289" i="1"/>
  <c r="J289" i="1"/>
  <c r="G289" i="1"/>
  <c r="C289" i="1"/>
  <c r="D289" i="1" s="1"/>
  <c r="AF288" i="1"/>
  <c r="AE288" i="1"/>
  <c r="AD288" i="1" s="1"/>
  <c r="AG288" i="1" s="1"/>
  <c r="AH288" i="1" s="1"/>
  <c r="N288" i="1"/>
  <c r="J288" i="1"/>
  <c r="G288" i="1"/>
  <c r="C288" i="1"/>
  <c r="D288" i="1" s="1"/>
  <c r="AF287" i="1"/>
  <c r="AD287" i="1" s="1"/>
  <c r="AG287" i="1" s="1"/>
  <c r="AH287" i="1" s="1"/>
  <c r="AE287" i="1"/>
  <c r="N287" i="1"/>
  <c r="J287" i="1"/>
  <c r="G287" i="1"/>
  <c r="C287" i="1"/>
  <c r="D287" i="1" s="1"/>
  <c r="AF286" i="1"/>
  <c r="AE286" i="1"/>
  <c r="AD286" i="1"/>
  <c r="AG286" i="1" s="1"/>
  <c r="AH286" i="1" s="1"/>
  <c r="N286" i="1"/>
  <c r="J286" i="1"/>
  <c r="G286" i="1"/>
  <c r="C286" i="1"/>
  <c r="D286" i="1" s="1"/>
  <c r="AF285" i="1"/>
  <c r="AE285" i="1"/>
  <c r="AD285" i="1"/>
  <c r="AG285" i="1" s="1"/>
  <c r="AH285" i="1" s="1"/>
  <c r="N285" i="1"/>
  <c r="J285" i="1"/>
  <c r="G285" i="1"/>
  <c r="C285" i="1"/>
  <c r="D285" i="1" s="1"/>
  <c r="AF284" i="1"/>
  <c r="AE284" i="1"/>
  <c r="AD284" i="1" s="1"/>
  <c r="AG284" i="1" s="1"/>
  <c r="AH284" i="1" s="1"/>
  <c r="N284" i="1"/>
  <c r="J284" i="1"/>
  <c r="G284" i="1"/>
  <c r="C284" i="1"/>
  <c r="D284" i="1" s="1"/>
  <c r="AF283" i="1"/>
  <c r="AD283" i="1" s="1"/>
  <c r="AG283" i="1" s="1"/>
  <c r="AH283" i="1" s="1"/>
  <c r="AE283" i="1"/>
  <c r="N283" i="1"/>
  <c r="J283" i="1"/>
  <c r="G283" i="1"/>
  <c r="C283" i="1"/>
  <c r="D283" i="1" s="1"/>
  <c r="AF282" i="1"/>
  <c r="AD282" i="1" s="1"/>
  <c r="AG282" i="1" s="1"/>
  <c r="AH282" i="1" s="1"/>
  <c r="AE282" i="1"/>
  <c r="N282" i="1"/>
  <c r="J282" i="1"/>
  <c r="G282" i="1"/>
  <c r="C282" i="1"/>
  <c r="D282" i="1" s="1"/>
  <c r="AF281" i="1"/>
  <c r="AD281" i="1" s="1"/>
  <c r="AG281" i="1" s="1"/>
  <c r="AH281" i="1" s="1"/>
  <c r="AE281" i="1"/>
  <c r="N281" i="1"/>
  <c r="J281" i="1"/>
  <c r="G281" i="1"/>
  <c r="C281" i="1"/>
  <c r="D281" i="1" s="1"/>
  <c r="AF280" i="1"/>
  <c r="AD280" i="1" s="1"/>
  <c r="AG280" i="1" s="1"/>
  <c r="AH280" i="1" s="1"/>
  <c r="AE280" i="1"/>
  <c r="N280" i="1"/>
  <c r="J280" i="1"/>
  <c r="G280" i="1"/>
  <c r="C280" i="1"/>
  <c r="D280" i="1" s="1"/>
  <c r="AF279" i="1"/>
  <c r="AE279" i="1"/>
  <c r="AD279" i="1"/>
  <c r="AG279" i="1" s="1"/>
  <c r="AH279" i="1" s="1"/>
  <c r="N279" i="1"/>
  <c r="J279" i="1"/>
  <c r="G279" i="1"/>
  <c r="C279" i="1"/>
  <c r="D279" i="1" s="1"/>
  <c r="AF278" i="1"/>
  <c r="AD278" i="1" s="1"/>
  <c r="AG278" i="1" s="1"/>
  <c r="AH278" i="1" s="1"/>
  <c r="AE278" i="1"/>
  <c r="N278" i="1"/>
  <c r="J278" i="1"/>
  <c r="G278" i="1"/>
  <c r="C278" i="1"/>
  <c r="D278" i="1" s="1"/>
  <c r="AF277" i="1"/>
  <c r="AE277" i="1"/>
  <c r="AD277" i="1"/>
  <c r="AG277" i="1" s="1"/>
  <c r="AH277" i="1" s="1"/>
  <c r="N277" i="1"/>
  <c r="J277" i="1"/>
  <c r="G277" i="1"/>
  <c r="C277" i="1"/>
  <c r="D277" i="1" s="1"/>
  <c r="AF276" i="1"/>
  <c r="AE276" i="1"/>
  <c r="AD276" i="1" s="1"/>
  <c r="AG276" i="1" s="1"/>
  <c r="AH276" i="1" s="1"/>
  <c r="N276" i="1"/>
  <c r="J276" i="1"/>
  <c r="G276" i="1"/>
  <c r="C276" i="1"/>
  <c r="D276" i="1" s="1"/>
  <c r="AF275" i="1"/>
  <c r="AE275" i="1"/>
  <c r="AD275" i="1"/>
  <c r="AG275" i="1" s="1"/>
  <c r="AH275" i="1" s="1"/>
  <c r="N275" i="1"/>
  <c r="J275" i="1"/>
  <c r="G275" i="1"/>
  <c r="C275" i="1"/>
  <c r="D275" i="1" s="1"/>
  <c r="AF274" i="1"/>
  <c r="AE274" i="1"/>
  <c r="AD274" i="1"/>
  <c r="AG274" i="1" s="1"/>
  <c r="AH274" i="1" s="1"/>
  <c r="N274" i="1"/>
  <c r="J274" i="1"/>
  <c r="G274" i="1"/>
  <c r="C274" i="1"/>
  <c r="D274" i="1" s="1"/>
  <c r="AF273" i="1"/>
  <c r="AE273" i="1"/>
  <c r="AD273" i="1"/>
  <c r="AG273" i="1" s="1"/>
  <c r="AH273" i="1" s="1"/>
  <c r="N273" i="1"/>
  <c r="J273" i="1"/>
  <c r="G273" i="1"/>
  <c r="C273" i="1"/>
  <c r="D273" i="1" s="1"/>
  <c r="AF272" i="1"/>
  <c r="AE272" i="1"/>
  <c r="AD272" i="1"/>
  <c r="AG272" i="1" s="1"/>
  <c r="AH272" i="1" s="1"/>
  <c r="N272" i="1"/>
  <c r="J272" i="1"/>
  <c r="G272" i="1"/>
  <c r="C272" i="1"/>
  <c r="D272" i="1" s="1"/>
  <c r="AF271" i="1"/>
  <c r="AE271" i="1"/>
  <c r="AD271" i="1"/>
  <c r="AG271" i="1" s="1"/>
  <c r="AH271" i="1" s="1"/>
  <c r="N271" i="1"/>
  <c r="J271" i="1"/>
  <c r="G271" i="1"/>
  <c r="C271" i="1"/>
  <c r="D271" i="1" s="1"/>
  <c r="AF270" i="1"/>
  <c r="AE270" i="1"/>
  <c r="AD270" i="1"/>
  <c r="AG270" i="1" s="1"/>
  <c r="AH270" i="1" s="1"/>
  <c r="N270" i="1"/>
  <c r="J270" i="1"/>
  <c r="G270" i="1"/>
  <c r="C270" i="1"/>
  <c r="D270" i="1" s="1"/>
  <c r="AF269" i="1"/>
  <c r="AE269" i="1"/>
  <c r="AD269" i="1" s="1"/>
  <c r="AG269" i="1" s="1"/>
  <c r="AH269" i="1" s="1"/>
  <c r="N269" i="1"/>
  <c r="J269" i="1"/>
  <c r="G269" i="1"/>
  <c r="C269" i="1"/>
  <c r="D269" i="1" s="1"/>
  <c r="AF268" i="1"/>
  <c r="AE268" i="1"/>
  <c r="AD268" i="1" s="1"/>
  <c r="AG268" i="1" s="1"/>
  <c r="AH268" i="1" s="1"/>
  <c r="N268" i="1"/>
  <c r="J268" i="1"/>
  <c r="G268" i="1"/>
  <c r="C268" i="1"/>
  <c r="D268" i="1" s="1"/>
  <c r="AF267" i="1"/>
  <c r="AE267" i="1"/>
  <c r="AD267" i="1" s="1"/>
  <c r="AG267" i="1" s="1"/>
  <c r="AH267" i="1" s="1"/>
  <c r="N267" i="1"/>
  <c r="J267" i="1"/>
  <c r="G267" i="1"/>
  <c r="C267" i="1"/>
  <c r="D267" i="1" s="1"/>
  <c r="AF266" i="1"/>
  <c r="AE266" i="1"/>
  <c r="AD266" i="1" s="1"/>
  <c r="AG266" i="1" s="1"/>
  <c r="AH266" i="1" s="1"/>
  <c r="N266" i="1"/>
  <c r="J266" i="1"/>
  <c r="G266" i="1"/>
  <c r="C266" i="1"/>
  <c r="D266" i="1" s="1"/>
  <c r="AF265" i="1"/>
  <c r="AE265" i="1"/>
  <c r="AD265" i="1"/>
  <c r="AG265" i="1" s="1"/>
  <c r="AH265" i="1" s="1"/>
  <c r="N265" i="1"/>
  <c r="J265" i="1"/>
  <c r="G265" i="1"/>
  <c r="C265" i="1"/>
  <c r="D265" i="1" s="1"/>
  <c r="AF264" i="1"/>
  <c r="AE264" i="1"/>
  <c r="AD264" i="1" s="1"/>
  <c r="AG264" i="1" s="1"/>
  <c r="AH264" i="1" s="1"/>
  <c r="N264" i="1"/>
  <c r="J264" i="1"/>
  <c r="G264" i="1"/>
  <c r="C264" i="1"/>
  <c r="D264" i="1" s="1"/>
  <c r="AF263" i="1"/>
  <c r="AE263" i="1"/>
  <c r="AD263" i="1" s="1"/>
  <c r="AG263" i="1" s="1"/>
  <c r="AH263" i="1" s="1"/>
  <c r="N263" i="1"/>
  <c r="J263" i="1"/>
  <c r="G263" i="1"/>
  <c r="C263" i="1"/>
  <c r="D263" i="1" s="1"/>
  <c r="AF262" i="1"/>
  <c r="AE262" i="1"/>
  <c r="AD262" i="1" s="1"/>
  <c r="AG262" i="1" s="1"/>
  <c r="AH262" i="1" s="1"/>
  <c r="N262" i="1"/>
  <c r="J262" i="1"/>
  <c r="G262" i="1"/>
  <c r="C262" i="1"/>
  <c r="D262" i="1" s="1"/>
  <c r="AF261" i="1"/>
  <c r="AE261" i="1"/>
  <c r="AD261" i="1" s="1"/>
  <c r="AG261" i="1" s="1"/>
  <c r="AH261" i="1" s="1"/>
  <c r="N261" i="1"/>
  <c r="J261" i="1"/>
  <c r="G261" i="1"/>
  <c r="C261" i="1"/>
  <c r="D261" i="1" s="1"/>
  <c r="AF260" i="1"/>
  <c r="AE260" i="1"/>
  <c r="AD260" i="1"/>
  <c r="AG260" i="1" s="1"/>
  <c r="AH260" i="1" s="1"/>
  <c r="N260" i="1"/>
  <c r="J260" i="1"/>
  <c r="G260" i="1"/>
  <c r="C260" i="1"/>
  <c r="D260" i="1" s="1"/>
  <c r="AF259" i="1"/>
  <c r="AE259" i="1"/>
  <c r="AD259" i="1" s="1"/>
  <c r="AG259" i="1" s="1"/>
  <c r="AH259" i="1" s="1"/>
  <c r="N259" i="1"/>
  <c r="J259" i="1"/>
  <c r="G259" i="1"/>
  <c r="C259" i="1"/>
  <c r="D259" i="1" s="1"/>
  <c r="AF258" i="1"/>
  <c r="AE258" i="1"/>
  <c r="AD258" i="1" s="1"/>
  <c r="AG258" i="1" s="1"/>
  <c r="AH258" i="1" s="1"/>
  <c r="N258" i="1"/>
  <c r="J258" i="1"/>
  <c r="G258" i="1"/>
  <c r="C258" i="1"/>
  <c r="D258" i="1" s="1"/>
  <c r="AF257" i="1"/>
  <c r="AE257" i="1"/>
  <c r="AD257" i="1"/>
  <c r="AG257" i="1" s="1"/>
  <c r="AH257" i="1" s="1"/>
  <c r="N257" i="1"/>
  <c r="J257" i="1"/>
  <c r="G257" i="1"/>
  <c r="C257" i="1"/>
  <c r="D257" i="1" s="1"/>
  <c r="AF256" i="1"/>
  <c r="AE256" i="1"/>
  <c r="N256" i="1"/>
  <c r="J256" i="1"/>
  <c r="G256" i="1"/>
  <c r="C256" i="1"/>
  <c r="D256" i="1" s="1"/>
  <c r="G252" i="1"/>
  <c r="AA251" i="1"/>
  <c r="G251" i="1"/>
  <c r="G250" i="1"/>
  <c r="P246" i="1"/>
  <c r="I246" i="1"/>
  <c r="G246" i="1"/>
  <c r="AA245" i="1"/>
  <c r="X245" i="1"/>
  <c r="P245" i="1"/>
  <c r="I245" i="1"/>
  <c r="G245" i="1"/>
  <c r="P244" i="1"/>
  <c r="I244" i="1"/>
  <c r="G244" i="1"/>
  <c r="AA243" i="1"/>
  <c r="X243" i="1"/>
  <c r="P243" i="1"/>
  <c r="I243" i="1"/>
  <c r="G243" i="1"/>
  <c r="AF242" i="1"/>
  <c r="AE242" i="1"/>
  <c r="AD242" i="1" s="1"/>
  <c r="AG242" i="1" s="1"/>
  <c r="AH242" i="1" s="1"/>
  <c r="N242" i="1"/>
  <c r="J242" i="1"/>
  <c r="G242" i="1"/>
  <c r="C242" i="1"/>
  <c r="D242" i="1" s="1"/>
  <c r="AF241" i="1"/>
  <c r="AE241" i="1"/>
  <c r="AD241" i="1" s="1"/>
  <c r="AG241" i="1" s="1"/>
  <c r="AH241" i="1" s="1"/>
  <c r="N241" i="1"/>
  <c r="J241" i="1"/>
  <c r="G241" i="1"/>
  <c r="C241" i="1"/>
  <c r="D241" i="1" s="1"/>
  <c r="AF240" i="1"/>
  <c r="AE240" i="1"/>
  <c r="AD240" i="1" s="1"/>
  <c r="AG240" i="1" s="1"/>
  <c r="AH240" i="1" s="1"/>
  <c r="N240" i="1"/>
  <c r="J240" i="1"/>
  <c r="G240" i="1"/>
  <c r="C240" i="1"/>
  <c r="D240" i="1" s="1"/>
  <c r="AF239" i="1"/>
  <c r="AE239" i="1"/>
  <c r="AD239" i="1" s="1"/>
  <c r="AG239" i="1" s="1"/>
  <c r="AH239" i="1" s="1"/>
  <c r="N239" i="1"/>
  <c r="J239" i="1"/>
  <c r="G239" i="1"/>
  <c r="C239" i="1"/>
  <c r="D239" i="1" s="1"/>
  <c r="AF238" i="1"/>
  <c r="AE238" i="1"/>
  <c r="AD238" i="1" s="1"/>
  <c r="AG238" i="1" s="1"/>
  <c r="AH238" i="1" s="1"/>
  <c r="N238" i="1"/>
  <c r="J238" i="1"/>
  <c r="G238" i="1"/>
  <c r="C238" i="1"/>
  <c r="D238" i="1" s="1"/>
  <c r="AF237" i="1"/>
  <c r="AE237" i="1"/>
  <c r="AD237" i="1" s="1"/>
  <c r="AG237" i="1" s="1"/>
  <c r="AH237" i="1" s="1"/>
  <c r="N237" i="1"/>
  <c r="J237" i="1"/>
  <c r="G237" i="1"/>
  <c r="C237" i="1"/>
  <c r="D237" i="1" s="1"/>
  <c r="AF236" i="1"/>
  <c r="AD236" i="1" s="1"/>
  <c r="AG236" i="1" s="1"/>
  <c r="AH236" i="1" s="1"/>
  <c r="AE236" i="1"/>
  <c r="N236" i="1"/>
  <c r="J236" i="1"/>
  <c r="G236" i="1"/>
  <c r="C236" i="1"/>
  <c r="D236" i="1" s="1"/>
  <c r="AF235" i="1"/>
  <c r="AE235" i="1"/>
  <c r="AD235" i="1" s="1"/>
  <c r="AG235" i="1" s="1"/>
  <c r="AH235" i="1" s="1"/>
  <c r="N235" i="1"/>
  <c r="J235" i="1"/>
  <c r="G235" i="1"/>
  <c r="C235" i="1"/>
  <c r="D235" i="1" s="1"/>
  <c r="AF234" i="1"/>
  <c r="AE234" i="1"/>
  <c r="AD234" i="1"/>
  <c r="AG234" i="1" s="1"/>
  <c r="AH234" i="1" s="1"/>
  <c r="N234" i="1"/>
  <c r="J234" i="1"/>
  <c r="G234" i="1"/>
  <c r="C234" i="1"/>
  <c r="D234" i="1" s="1"/>
  <c r="AF233" i="1"/>
  <c r="AE233" i="1"/>
  <c r="AD233" i="1" s="1"/>
  <c r="AG233" i="1" s="1"/>
  <c r="AH233" i="1" s="1"/>
  <c r="N233" i="1"/>
  <c r="J233" i="1"/>
  <c r="G233" i="1"/>
  <c r="C233" i="1"/>
  <c r="D233" i="1" s="1"/>
  <c r="AF232" i="1"/>
  <c r="AD232" i="1" s="1"/>
  <c r="AG232" i="1" s="1"/>
  <c r="AH232" i="1" s="1"/>
  <c r="AE232" i="1"/>
  <c r="N232" i="1"/>
  <c r="J232" i="1"/>
  <c r="G232" i="1"/>
  <c r="C232" i="1"/>
  <c r="D232" i="1" s="1"/>
  <c r="AF231" i="1"/>
  <c r="AE231" i="1"/>
  <c r="AD231" i="1" s="1"/>
  <c r="AG231" i="1" s="1"/>
  <c r="AH231" i="1" s="1"/>
  <c r="N231" i="1"/>
  <c r="J231" i="1"/>
  <c r="G231" i="1"/>
  <c r="C231" i="1"/>
  <c r="D231" i="1" s="1"/>
  <c r="AF230" i="1"/>
  <c r="AE230" i="1"/>
  <c r="AD230" i="1"/>
  <c r="AG230" i="1" s="1"/>
  <c r="AH230" i="1" s="1"/>
  <c r="N230" i="1"/>
  <c r="J230" i="1"/>
  <c r="G230" i="1"/>
  <c r="C230" i="1"/>
  <c r="D230" i="1" s="1"/>
  <c r="AF229" i="1"/>
  <c r="AE229" i="1"/>
  <c r="AD229" i="1"/>
  <c r="AG229" i="1" s="1"/>
  <c r="AH229" i="1" s="1"/>
  <c r="N229" i="1"/>
  <c r="J229" i="1"/>
  <c r="G229" i="1"/>
  <c r="C229" i="1"/>
  <c r="D229" i="1" s="1"/>
  <c r="AF228" i="1"/>
  <c r="AE228" i="1"/>
  <c r="AD228" i="1" s="1"/>
  <c r="AG228" i="1" s="1"/>
  <c r="AH228" i="1" s="1"/>
  <c r="N228" i="1"/>
  <c r="J228" i="1"/>
  <c r="G228" i="1"/>
  <c r="C228" i="1"/>
  <c r="D228" i="1" s="1"/>
  <c r="AF227" i="1"/>
  <c r="AE227" i="1"/>
  <c r="AD227" i="1" s="1"/>
  <c r="AG227" i="1" s="1"/>
  <c r="AH227" i="1" s="1"/>
  <c r="N227" i="1"/>
  <c r="J227" i="1"/>
  <c r="G227" i="1"/>
  <c r="C227" i="1"/>
  <c r="D227" i="1" s="1"/>
  <c r="AF226" i="1"/>
  <c r="AE226" i="1"/>
  <c r="AD226" i="1"/>
  <c r="AG226" i="1" s="1"/>
  <c r="AH226" i="1" s="1"/>
  <c r="N226" i="1"/>
  <c r="J226" i="1"/>
  <c r="G226" i="1"/>
  <c r="C226" i="1"/>
  <c r="D226" i="1" s="1"/>
  <c r="AF225" i="1"/>
  <c r="AD225" i="1" s="1"/>
  <c r="AG225" i="1" s="1"/>
  <c r="AH225" i="1" s="1"/>
  <c r="AE225" i="1"/>
  <c r="N225" i="1"/>
  <c r="J225" i="1"/>
  <c r="G225" i="1"/>
  <c r="C225" i="1"/>
  <c r="D225" i="1" s="1"/>
  <c r="AF224" i="1"/>
  <c r="AE224" i="1"/>
  <c r="AD224" i="1" s="1"/>
  <c r="AG224" i="1" s="1"/>
  <c r="AH224" i="1" s="1"/>
  <c r="N224" i="1"/>
  <c r="J224" i="1"/>
  <c r="G224" i="1"/>
  <c r="C224" i="1"/>
  <c r="D224" i="1" s="1"/>
  <c r="AF223" i="1"/>
  <c r="AE223" i="1"/>
  <c r="AD223" i="1" s="1"/>
  <c r="AG223" i="1" s="1"/>
  <c r="AH223" i="1" s="1"/>
  <c r="N223" i="1"/>
  <c r="J223" i="1"/>
  <c r="G223" i="1"/>
  <c r="C223" i="1"/>
  <c r="D223" i="1" s="1"/>
  <c r="AF222" i="1"/>
  <c r="AE222" i="1"/>
  <c r="AD222" i="1" s="1"/>
  <c r="AG222" i="1" s="1"/>
  <c r="AH222" i="1" s="1"/>
  <c r="N222" i="1"/>
  <c r="J222" i="1"/>
  <c r="G222" i="1"/>
  <c r="C222" i="1"/>
  <c r="D222" i="1" s="1"/>
  <c r="AF221" i="1"/>
  <c r="AE221" i="1"/>
  <c r="AD221" i="1" s="1"/>
  <c r="AG221" i="1" s="1"/>
  <c r="AH221" i="1" s="1"/>
  <c r="N221" i="1"/>
  <c r="J221" i="1"/>
  <c r="G221" i="1"/>
  <c r="C221" i="1"/>
  <c r="D221" i="1" s="1"/>
  <c r="AF220" i="1"/>
  <c r="AE220" i="1"/>
  <c r="AD220" i="1" s="1"/>
  <c r="AG220" i="1" s="1"/>
  <c r="AH220" i="1" s="1"/>
  <c r="N220" i="1"/>
  <c r="J220" i="1"/>
  <c r="G220" i="1"/>
  <c r="C220" i="1"/>
  <c r="D220" i="1" s="1"/>
  <c r="AF219" i="1"/>
  <c r="AD219" i="1" s="1"/>
  <c r="AG219" i="1" s="1"/>
  <c r="AH219" i="1" s="1"/>
  <c r="AE219" i="1"/>
  <c r="N219" i="1"/>
  <c r="J219" i="1"/>
  <c r="G219" i="1"/>
  <c r="C219" i="1"/>
  <c r="D219" i="1" s="1"/>
  <c r="AF218" i="1"/>
  <c r="AE218" i="1"/>
  <c r="AD218" i="1" s="1"/>
  <c r="AG218" i="1" s="1"/>
  <c r="AH218" i="1" s="1"/>
  <c r="N218" i="1"/>
  <c r="J218" i="1"/>
  <c r="G218" i="1"/>
  <c r="C218" i="1"/>
  <c r="D218" i="1" s="1"/>
  <c r="AF217" i="1"/>
  <c r="AE217" i="1"/>
  <c r="AD217" i="1" s="1"/>
  <c r="AG217" i="1" s="1"/>
  <c r="AH217" i="1" s="1"/>
  <c r="N217" i="1"/>
  <c r="J217" i="1"/>
  <c r="G217" i="1"/>
  <c r="C217" i="1"/>
  <c r="D217" i="1" s="1"/>
  <c r="AF216" i="1"/>
  <c r="AD216" i="1" s="1"/>
  <c r="AG216" i="1" s="1"/>
  <c r="AH216" i="1" s="1"/>
  <c r="AE216" i="1"/>
  <c r="N216" i="1"/>
  <c r="J216" i="1"/>
  <c r="G216" i="1"/>
  <c r="C216" i="1"/>
  <c r="D216" i="1" s="1"/>
  <c r="AF215" i="1"/>
  <c r="AE215" i="1"/>
  <c r="AD215" i="1" s="1"/>
  <c r="AG215" i="1" s="1"/>
  <c r="AH215" i="1" s="1"/>
  <c r="N215" i="1"/>
  <c r="J215" i="1"/>
  <c r="G215" i="1"/>
  <c r="C215" i="1"/>
  <c r="D215" i="1" s="1"/>
  <c r="AF214" i="1"/>
  <c r="AD214" i="1" s="1"/>
  <c r="AG214" i="1" s="1"/>
  <c r="AH214" i="1" s="1"/>
  <c r="AE214" i="1"/>
  <c r="N214" i="1"/>
  <c r="J214" i="1"/>
  <c r="G214" i="1"/>
  <c r="C214" i="1"/>
  <c r="D214" i="1" s="1"/>
  <c r="AF213" i="1"/>
  <c r="AE213" i="1"/>
  <c r="AD213" i="1" s="1"/>
  <c r="AG213" i="1" s="1"/>
  <c r="AH213" i="1" s="1"/>
  <c r="N213" i="1"/>
  <c r="J213" i="1"/>
  <c r="G213" i="1"/>
  <c r="C213" i="1"/>
  <c r="D213" i="1" s="1"/>
  <c r="AF212" i="1"/>
  <c r="AE212" i="1"/>
  <c r="AD212" i="1" s="1"/>
  <c r="AG212" i="1" s="1"/>
  <c r="AH212" i="1" s="1"/>
  <c r="N212" i="1"/>
  <c r="J212" i="1"/>
  <c r="G212" i="1"/>
  <c r="C212" i="1"/>
  <c r="D212" i="1" s="1"/>
  <c r="AF211" i="1"/>
  <c r="AD211" i="1" s="1"/>
  <c r="AG211" i="1" s="1"/>
  <c r="AH211" i="1" s="1"/>
  <c r="AE211" i="1"/>
  <c r="N211" i="1"/>
  <c r="J211" i="1"/>
  <c r="G211" i="1"/>
  <c r="C211" i="1"/>
  <c r="D211" i="1" s="1"/>
  <c r="AF210" i="1"/>
  <c r="AD210" i="1" s="1"/>
  <c r="AG210" i="1" s="1"/>
  <c r="AH210" i="1" s="1"/>
  <c r="AE210" i="1"/>
  <c r="N210" i="1"/>
  <c r="J210" i="1"/>
  <c r="G210" i="1"/>
  <c r="C210" i="1"/>
  <c r="D210" i="1" s="1"/>
  <c r="AF209" i="1"/>
  <c r="AE209" i="1"/>
  <c r="AD209" i="1" s="1"/>
  <c r="AG209" i="1" s="1"/>
  <c r="AH209" i="1" s="1"/>
  <c r="N209" i="1"/>
  <c r="J209" i="1"/>
  <c r="G209" i="1"/>
  <c r="C209" i="1"/>
  <c r="D209" i="1" s="1"/>
  <c r="AF208" i="1"/>
  <c r="AD208" i="1" s="1"/>
  <c r="AG208" i="1" s="1"/>
  <c r="AH208" i="1" s="1"/>
  <c r="AE208" i="1"/>
  <c r="N208" i="1"/>
  <c r="J208" i="1"/>
  <c r="G208" i="1"/>
  <c r="C208" i="1"/>
  <c r="D208" i="1" s="1"/>
  <c r="AF207" i="1"/>
  <c r="AE207" i="1"/>
  <c r="AD207" i="1" s="1"/>
  <c r="AG207" i="1" s="1"/>
  <c r="AH207" i="1" s="1"/>
  <c r="N207" i="1"/>
  <c r="J207" i="1"/>
  <c r="G207" i="1"/>
  <c r="C207" i="1"/>
  <c r="D207" i="1" s="1"/>
  <c r="AF206" i="1"/>
  <c r="AD206" i="1" s="1"/>
  <c r="AG206" i="1" s="1"/>
  <c r="AH206" i="1" s="1"/>
  <c r="AE206" i="1"/>
  <c r="N206" i="1"/>
  <c r="J206" i="1"/>
  <c r="G206" i="1"/>
  <c r="C206" i="1"/>
  <c r="D206" i="1" s="1"/>
  <c r="AF205" i="1"/>
  <c r="AE205" i="1"/>
  <c r="AD205" i="1" s="1"/>
  <c r="AG205" i="1" s="1"/>
  <c r="AH205" i="1" s="1"/>
  <c r="N205" i="1"/>
  <c r="J205" i="1"/>
  <c r="G205" i="1"/>
  <c r="C205" i="1"/>
  <c r="D205" i="1" s="1"/>
  <c r="AF204" i="1"/>
  <c r="AE204" i="1"/>
  <c r="AD204" i="1" s="1"/>
  <c r="AG204" i="1" s="1"/>
  <c r="AH204" i="1" s="1"/>
  <c r="N204" i="1"/>
  <c r="J204" i="1"/>
  <c r="G204" i="1"/>
  <c r="C204" i="1"/>
  <c r="D204" i="1" s="1"/>
  <c r="AF203" i="1"/>
  <c r="AE203" i="1"/>
  <c r="AD203" i="1" s="1"/>
  <c r="AG203" i="1" s="1"/>
  <c r="AH203" i="1" s="1"/>
  <c r="N203" i="1"/>
  <c r="J203" i="1"/>
  <c r="G203" i="1"/>
  <c r="C203" i="1"/>
  <c r="D203" i="1" s="1"/>
  <c r="AF202" i="1"/>
  <c r="AE202" i="1"/>
  <c r="AD202" i="1" s="1"/>
  <c r="AG202" i="1" s="1"/>
  <c r="AH202" i="1" s="1"/>
  <c r="N202" i="1"/>
  <c r="J202" i="1"/>
  <c r="G202" i="1"/>
  <c r="C202" i="1"/>
  <c r="D202" i="1" s="1"/>
  <c r="AF201" i="1"/>
  <c r="AE201" i="1"/>
  <c r="AD201" i="1" s="1"/>
  <c r="AG201" i="1" s="1"/>
  <c r="AH201" i="1" s="1"/>
  <c r="N201" i="1"/>
  <c r="J201" i="1"/>
  <c r="G201" i="1"/>
  <c r="C201" i="1"/>
  <c r="D201" i="1" s="1"/>
  <c r="AF200" i="1"/>
  <c r="AE200" i="1"/>
  <c r="AD200" i="1" s="1"/>
  <c r="AG200" i="1" s="1"/>
  <c r="AH200" i="1" s="1"/>
  <c r="N200" i="1"/>
  <c r="J200" i="1"/>
  <c r="G200" i="1"/>
  <c r="C200" i="1"/>
  <c r="D200" i="1" s="1"/>
  <c r="AF199" i="1"/>
  <c r="AE199" i="1"/>
  <c r="AD199" i="1" s="1"/>
  <c r="AG199" i="1" s="1"/>
  <c r="AH199" i="1" s="1"/>
  <c r="N199" i="1"/>
  <c r="J199" i="1"/>
  <c r="G199" i="1"/>
  <c r="C199" i="1"/>
  <c r="D199" i="1" s="1"/>
  <c r="AF198" i="1"/>
  <c r="AE198" i="1"/>
  <c r="AD198" i="1" s="1"/>
  <c r="AG198" i="1" s="1"/>
  <c r="AH198" i="1" s="1"/>
  <c r="N198" i="1"/>
  <c r="J198" i="1"/>
  <c r="G198" i="1"/>
  <c r="C198" i="1"/>
  <c r="D198" i="1" s="1"/>
  <c r="AF197" i="1"/>
  <c r="AE197" i="1"/>
  <c r="AD197" i="1" s="1"/>
  <c r="AG197" i="1" s="1"/>
  <c r="AH197" i="1" s="1"/>
  <c r="N197" i="1"/>
  <c r="J197" i="1"/>
  <c r="G197" i="1"/>
  <c r="C197" i="1"/>
  <c r="D197" i="1" s="1"/>
  <c r="AF196" i="1"/>
  <c r="AE196" i="1"/>
  <c r="AD196" i="1" s="1"/>
  <c r="AG196" i="1" s="1"/>
  <c r="AH196" i="1" s="1"/>
  <c r="N196" i="1"/>
  <c r="J196" i="1"/>
  <c r="G196" i="1"/>
  <c r="C196" i="1"/>
  <c r="D196" i="1" s="1"/>
  <c r="AF195" i="1"/>
  <c r="AE195" i="1"/>
  <c r="AD195" i="1" s="1"/>
  <c r="AG195" i="1" s="1"/>
  <c r="AH195" i="1" s="1"/>
  <c r="N195" i="1"/>
  <c r="J195" i="1"/>
  <c r="G195" i="1"/>
  <c r="C195" i="1"/>
  <c r="D195" i="1" s="1"/>
  <c r="AF194" i="1"/>
  <c r="AE194" i="1"/>
  <c r="N194" i="1"/>
  <c r="J194" i="1"/>
  <c r="G194" i="1"/>
  <c r="C194" i="1"/>
  <c r="D194" i="1" s="1"/>
  <c r="AF193" i="1"/>
  <c r="AE193" i="1"/>
  <c r="AD193" i="1" s="1"/>
  <c r="AG193" i="1" s="1"/>
  <c r="AH193" i="1" s="1"/>
  <c r="N193" i="1"/>
  <c r="J193" i="1"/>
  <c r="G193" i="1"/>
  <c r="C193" i="1"/>
  <c r="D193" i="1" s="1"/>
  <c r="G189" i="1"/>
  <c r="AA188" i="1"/>
  <c r="G188" i="1"/>
  <c r="G187" i="1"/>
  <c r="P183" i="1"/>
  <c r="I183" i="1"/>
  <c r="G183" i="1"/>
  <c r="AA182" i="1"/>
  <c r="X182" i="1"/>
  <c r="P182" i="1"/>
  <c r="I182" i="1"/>
  <c r="G182" i="1"/>
  <c r="P181" i="1"/>
  <c r="I181" i="1"/>
  <c r="G181" i="1"/>
  <c r="AA180" i="1"/>
  <c r="X180" i="1"/>
  <c r="P180" i="1"/>
  <c r="I180" i="1"/>
  <c r="G180" i="1"/>
  <c r="AF179" i="1"/>
  <c r="AE179" i="1"/>
  <c r="AD179" i="1" s="1"/>
  <c r="AG179" i="1" s="1"/>
  <c r="AH179" i="1" s="1"/>
  <c r="N179" i="1"/>
  <c r="J179" i="1"/>
  <c r="G179" i="1"/>
  <c r="C179" i="1"/>
  <c r="D179" i="1" s="1"/>
  <c r="AF178" i="1"/>
  <c r="AE178" i="1"/>
  <c r="AD178" i="1" s="1"/>
  <c r="AG178" i="1" s="1"/>
  <c r="AH178" i="1" s="1"/>
  <c r="N178" i="1"/>
  <c r="J178" i="1"/>
  <c r="G178" i="1"/>
  <c r="C178" i="1"/>
  <c r="D178" i="1" s="1"/>
  <c r="AF177" i="1"/>
  <c r="AE177" i="1"/>
  <c r="AD177" i="1" s="1"/>
  <c r="AG177" i="1" s="1"/>
  <c r="AH177" i="1" s="1"/>
  <c r="N177" i="1"/>
  <c r="J177" i="1"/>
  <c r="G177" i="1"/>
  <c r="C177" i="1"/>
  <c r="D177" i="1" s="1"/>
  <c r="AF176" i="1"/>
  <c r="AE176" i="1"/>
  <c r="AD176" i="1" s="1"/>
  <c r="AG176" i="1" s="1"/>
  <c r="AH176" i="1" s="1"/>
  <c r="N176" i="1"/>
  <c r="J176" i="1"/>
  <c r="G176" i="1"/>
  <c r="C176" i="1"/>
  <c r="D176" i="1" s="1"/>
  <c r="AF175" i="1"/>
  <c r="AD175" i="1" s="1"/>
  <c r="AG175" i="1" s="1"/>
  <c r="AH175" i="1" s="1"/>
  <c r="AE175" i="1"/>
  <c r="N175" i="1"/>
  <c r="J175" i="1"/>
  <c r="G175" i="1"/>
  <c r="C175" i="1"/>
  <c r="D175" i="1" s="1"/>
  <c r="AF174" i="1"/>
  <c r="AE174" i="1"/>
  <c r="AD174" i="1" s="1"/>
  <c r="AG174" i="1" s="1"/>
  <c r="AH174" i="1" s="1"/>
  <c r="N174" i="1"/>
  <c r="J174" i="1"/>
  <c r="G174" i="1"/>
  <c r="C174" i="1"/>
  <c r="D174" i="1" s="1"/>
  <c r="AF173" i="1"/>
  <c r="AD173" i="1" s="1"/>
  <c r="AG173" i="1" s="1"/>
  <c r="AH173" i="1" s="1"/>
  <c r="AE173" i="1"/>
  <c r="N173" i="1"/>
  <c r="J173" i="1"/>
  <c r="G173" i="1"/>
  <c r="C173" i="1"/>
  <c r="D173" i="1" s="1"/>
  <c r="AF172" i="1"/>
  <c r="AE172" i="1"/>
  <c r="AD172" i="1" s="1"/>
  <c r="AG172" i="1" s="1"/>
  <c r="AH172" i="1" s="1"/>
  <c r="N172" i="1"/>
  <c r="J172" i="1"/>
  <c r="G172" i="1"/>
  <c r="C172" i="1"/>
  <c r="D172" i="1" s="1"/>
  <c r="AF171" i="1"/>
  <c r="AE171" i="1"/>
  <c r="AD171" i="1" s="1"/>
  <c r="AG171" i="1" s="1"/>
  <c r="AH171" i="1" s="1"/>
  <c r="N171" i="1"/>
  <c r="J171" i="1"/>
  <c r="G171" i="1"/>
  <c r="C171" i="1"/>
  <c r="D171" i="1" s="1"/>
  <c r="AF170" i="1"/>
  <c r="AE170" i="1"/>
  <c r="AD170" i="1" s="1"/>
  <c r="AG170" i="1" s="1"/>
  <c r="AH170" i="1" s="1"/>
  <c r="N170" i="1"/>
  <c r="J170" i="1"/>
  <c r="G170" i="1"/>
  <c r="C170" i="1"/>
  <c r="D170" i="1" s="1"/>
  <c r="AF169" i="1"/>
  <c r="AD169" i="1" s="1"/>
  <c r="AG169" i="1" s="1"/>
  <c r="AH169" i="1" s="1"/>
  <c r="AE169" i="1"/>
  <c r="N169" i="1"/>
  <c r="J169" i="1"/>
  <c r="G169" i="1"/>
  <c r="C169" i="1"/>
  <c r="D169" i="1" s="1"/>
  <c r="AF168" i="1"/>
  <c r="AE168" i="1"/>
  <c r="AD168" i="1" s="1"/>
  <c r="AG168" i="1" s="1"/>
  <c r="AH168" i="1" s="1"/>
  <c r="N168" i="1"/>
  <c r="J168" i="1"/>
  <c r="G168" i="1"/>
  <c r="C168" i="1"/>
  <c r="D168" i="1" s="1"/>
  <c r="AF167" i="1"/>
  <c r="AE167" i="1"/>
  <c r="AD167" i="1" s="1"/>
  <c r="AG167" i="1" s="1"/>
  <c r="AH167" i="1" s="1"/>
  <c r="N167" i="1"/>
  <c r="J167" i="1"/>
  <c r="G167" i="1"/>
  <c r="C167" i="1"/>
  <c r="D167" i="1" s="1"/>
  <c r="AF166" i="1"/>
  <c r="AE166" i="1"/>
  <c r="AD166" i="1" s="1"/>
  <c r="AG166" i="1" s="1"/>
  <c r="AH166" i="1" s="1"/>
  <c r="N166" i="1"/>
  <c r="J166" i="1"/>
  <c r="G166" i="1"/>
  <c r="C166" i="1"/>
  <c r="D166" i="1" s="1"/>
  <c r="AF165" i="1"/>
  <c r="AE165" i="1"/>
  <c r="AD165" i="1"/>
  <c r="AG165" i="1" s="1"/>
  <c r="AH165" i="1" s="1"/>
  <c r="N165" i="1"/>
  <c r="J165" i="1"/>
  <c r="G165" i="1"/>
  <c r="C165" i="1"/>
  <c r="D165" i="1" s="1"/>
  <c r="AF164" i="1"/>
  <c r="AE164" i="1"/>
  <c r="AD164" i="1"/>
  <c r="AG164" i="1" s="1"/>
  <c r="AH164" i="1" s="1"/>
  <c r="N164" i="1"/>
  <c r="J164" i="1"/>
  <c r="G164" i="1"/>
  <c r="C164" i="1"/>
  <c r="D164" i="1" s="1"/>
  <c r="AF163" i="1"/>
  <c r="AE163" i="1"/>
  <c r="AD163" i="1" s="1"/>
  <c r="AG163" i="1" s="1"/>
  <c r="AH163" i="1" s="1"/>
  <c r="N163" i="1"/>
  <c r="J163" i="1"/>
  <c r="G163" i="1"/>
  <c r="C163" i="1"/>
  <c r="D163" i="1" s="1"/>
  <c r="AF162" i="1"/>
  <c r="AD162" i="1" s="1"/>
  <c r="AG162" i="1" s="1"/>
  <c r="AH162" i="1" s="1"/>
  <c r="AE162" i="1"/>
  <c r="N162" i="1"/>
  <c r="J162" i="1"/>
  <c r="G162" i="1"/>
  <c r="C162" i="1"/>
  <c r="D162" i="1" s="1"/>
  <c r="AF161" i="1"/>
  <c r="AE161" i="1"/>
  <c r="AD161" i="1" s="1"/>
  <c r="AG161" i="1" s="1"/>
  <c r="AH161" i="1" s="1"/>
  <c r="N161" i="1"/>
  <c r="J161" i="1"/>
  <c r="G161" i="1"/>
  <c r="C161" i="1"/>
  <c r="D161" i="1" s="1"/>
  <c r="AF160" i="1"/>
  <c r="AD160" i="1" s="1"/>
  <c r="AG160" i="1" s="1"/>
  <c r="AH160" i="1" s="1"/>
  <c r="AE160" i="1"/>
  <c r="N160" i="1"/>
  <c r="J160" i="1"/>
  <c r="G160" i="1"/>
  <c r="C160" i="1"/>
  <c r="D160" i="1" s="1"/>
  <c r="AF159" i="1"/>
  <c r="AE159" i="1"/>
  <c r="AD159" i="1" s="1"/>
  <c r="AG159" i="1" s="1"/>
  <c r="AH159" i="1" s="1"/>
  <c r="N159" i="1"/>
  <c r="J159" i="1"/>
  <c r="G159" i="1"/>
  <c r="C159" i="1"/>
  <c r="D159" i="1" s="1"/>
  <c r="AF158" i="1"/>
  <c r="AE158" i="1"/>
  <c r="AD158" i="1" s="1"/>
  <c r="AG158" i="1" s="1"/>
  <c r="AH158" i="1" s="1"/>
  <c r="N158" i="1"/>
  <c r="J158" i="1"/>
  <c r="G158" i="1"/>
  <c r="C158" i="1"/>
  <c r="D158" i="1" s="1"/>
  <c r="AF157" i="1"/>
  <c r="AE157" i="1"/>
  <c r="AD157" i="1"/>
  <c r="AG157" i="1" s="1"/>
  <c r="AH157" i="1" s="1"/>
  <c r="N157" i="1"/>
  <c r="J157" i="1"/>
  <c r="G157" i="1"/>
  <c r="C157" i="1"/>
  <c r="D157" i="1" s="1"/>
  <c r="AF156" i="1"/>
  <c r="AE156" i="1"/>
  <c r="AD156" i="1"/>
  <c r="AG156" i="1" s="1"/>
  <c r="AH156" i="1" s="1"/>
  <c r="N156" i="1"/>
  <c r="J156" i="1"/>
  <c r="G156" i="1"/>
  <c r="C156" i="1"/>
  <c r="D156" i="1" s="1"/>
  <c r="AF155" i="1"/>
  <c r="AE155" i="1"/>
  <c r="AD155" i="1"/>
  <c r="AG155" i="1" s="1"/>
  <c r="AH155" i="1" s="1"/>
  <c r="N155" i="1"/>
  <c r="J155" i="1"/>
  <c r="G155" i="1"/>
  <c r="C155" i="1"/>
  <c r="D155" i="1" s="1"/>
  <c r="AF154" i="1"/>
  <c r="AE154" i="1"/>
  <c r="AD154" i="1"/>
  <c r="AG154" i="1" s="1"/>
  <c r="AH154" i="1" s="1"/>
  <c r="N154" i="1"/>
  <c r="J154" i="1"/>
  <c r="G154" i="1"/>
  <c r="C154" i="1"/>
  <c r="D154" i="1" s="1"/>
  <c r="AF153" i="1"/>
  <c r="AE153" i="1"/>
  <c r="AD153" i="1"/>
  <c r="AG153" i="1" s="1"/>
  <c r="AH153" i="1" s="1"/>
  <c r="N153" i="1"/>
  <c r="J153" i="1"/>
  <c r="G153" i="1"/>
  <c r="C153" i="1"/>
  <c r="D153" i="1" s="1"/>
  <c r="AF152" i="1"/>
  <c r="AE152" i="1"/>
  <c r="AD152" i="1"/>
  <c r="AG152" i="1" s="1"/>
  <c r="AH152" i="1" s="1"/>
  <c r="N152" i="1"/>
  <c r="J152" i="1"/>
  <c r="G152" i="1"/>
  <c r="C152" i="1"/>
  <c r="D152" i="1" s="1"/>
  <c r="AF151" i="1"/>
  <c r="AE151" i="1"/>
  <c r="AD151" i="1"/>
  <c r="AG151" i="1" s="1"/>
  <c r="AH151" i="1" s="1"/>
  <c r="N151" i="1"/>
  <c r="J151" i="1"/>
  <c r="G151" i="1"/>
  <c r="C151" i="1"/>
  <c r="D151" i="1" s="1"/>
  <c r="AF150" i="1"/>
  <c r="AE150" i="1"/>
  <c r="AD150" i="1"/>
  <c r="AG150" i="1" s="1"/>
  <c r="AH150" i="1" s="1"/>
  <c r="N150" i="1"/>
  <c r="J150" i="1"/>
  <c r="G150" i="1"/>
  <c r="C150" i="1"/>
  <c r="D150" i="1" s="1"/>
  <c r="AF149" i="1"/>
  <c r="AE149" i="1"/>
  <c r="AD149" i="1"/>
  <c r="AG149" i="1" s="1"/>
  <c r="AH149" i="1" s="1"/>
  <c r="N149" i="1"/>
  <c r="J149" i="1"/>
  <c r="G149" i="1"/>
  <c r="C149" i="1"/>
  <c r="D149" i="1" s="1"/>
  <c r="AF148" i="1"/>
  <c r="AE148" i="1"/>
  <c r="AD148" i="1"/>
  <c r="AG148" i="1" s="1"/>
  <c r="AH148" i="1" s="1"/>
  <c r="N148" i="1"/>
  <c r="J148" i="1"/>
  <c r="G148" i="1"/>
  <c r="C148" i="1"/>
  <c r="D148" i="1" s="1"/>
  <c r="AF147" i="1"/>
  <c r="AE147" i="1"/>
  <c r="AD147" i="1"/>
  <c r="AG147" i="1" s="1"/>
  <c r="AH147" i="1" s="1"/>
  <c r="N147" i="1"/>
  <c r="J147" i="1"/>
  <c r="G147" i="1"/>
  <c r="C147" i="1"/>
  <c r="D147" i="1" s="1"/>
  <c r="AF146" i="1"/>
  <c r="AE146" i="1"/>
  <c r="AD146" i="1"/>
  <c r="AG146" i="1" s="1"/>
  <c r="AH146" i="1" s="1"/>
  <c r="N146" i="1"/>
  <c r="J146" i="1"/>
  <c r="G146" i="1"/>
  <c r="C146" i="1"/>
  <c r="D146" i="1" s="1"/>
  <c r="AF145" i="1"/>
  <c r="AE145" i="1"/>
  <c r="AD145" i="1"/>
  <c r="AG145" i="1" s="1"/>
  <c r="AH145" i="1" s="1"/>
  <c r="N145" i="1"/>
  <c r="J145" i="1"/>
  <c r="G145" i="1"/>
  <c r="C145" i="1"/>
  <c r="D145" i="1" s="1"/>
  <c r="AF144" i="1"/>
  <c r="AE144" i="1"/>
  <c r="AD144" i="1"/>
  <c r="AG144" i="1" s="1"/>
  <c r="AH144" i="1" s="1"/>
  <c r="N144" i="1"/>
  <c r="J144" i="1"/>
  <c r="G144" i="1"/>
  <c r="C144" i="1"/>
  <c r="D144" i="1" s="1"/>
  <c r="AF143" i="1"/>
  <c r="AE143" i="1"/>
  <c r="AD143" i="1"/>
  <c r="AG143" i="1" s="1"/>
  <c r="AH143" i="1" s="1"/>
  <c r="N143" i="1"/>
  <c r="J143" i="1"/>
  <c r="G143" i="1"/>
  <c r="C143" i="1"/>
  <c r="D143" i="1" s="1"/>
  <c r="AF142" i="1"/>
  <c r="AE142" i="1"/>
  <c r="AD142" i="1"/>
  <c r="AG142" i="1" s="1"/>
  <c r="AH142" i="1" s="1"/>
  <c r="N142" i="1"/>
  <c r="J142" i="1"/>
  <c r="G142" i="1"/>
  <c r="C142" i="1"/>
  <c r="D142" i="1" s="1"/>
  <c r="AF141" i="1"/>
  <c r="AE141" i="1"/>
  <c r="AD141" i="1"/>
  <c r="AG141" i="1" s="1"/>
  <c r="AH141" i="1" s="1"/>
  <c r="N141" i="1"/>
  <c r="J141" i="1"/>
  <c r="G141" i="1"/>
  <c r="C141" i="1"/>
  <c r="D141" i="1" s="1"/>
  <c r="AF140" i="1"/>
  <c r="AE140" i="1"/>
  <c r="AD140" i="1"/>
  <c r="AG140" i="1" s="1"/>
  <c r="AH140" i="1" s="1"/>
  <c r="N140" i="1"/>
  <c r="J140" i="1"/>
  <c r="G140" i="1"/>
  <c r="C140" i="1"/>
  <c r="D140" i="1" s="1"/>
  <c r="AF139" i="1"/>
  <c r="AE139" i="1"/>
  <c r="AD139" i="1"/>
  <c r="AG139" i="1" s="1"/>
  <c r="AH139" i="1" s="1"/>
  <c r="N139" i="1"/>
  <c r="J139" i="1"/>
  <c r="G139" i="1"/>
  <c r="C139" i="1"/>
  <c r="D139" i="1" s="1"/>
  <c r="AF138" i="1"/>
  <c r="AE138" i="1"/>
  <c r="AD138" i="1"/>
  <c r="AG138" i="1" s="1"/>
  <c r="AH138" i="1" s="1"/>
  <c r="N138" i="1"/>
  <c r="J138" i="1"/>
  <c r="G138" i="1"/>
  <c r="C138" i="1"/>
  <c r="D138" i="1" s="1"/>
  <c r="AF137" i="1"/>
  <c r="AE137" i="1"/>
  <c r="AD137" i="1"/>
  <c r="AG137" i="1" s="1"/>
  <c r="AH137" i="1" s="1"/>
  <c r="N137" i="1"/>
  <c r="J137" i="1"/>
  <c r="G137" i="1"/>
  <c r="C137" i="1"/>
  <c r="D137" i="1" s="1"/>
  <c r="AF136" i="1"/>
  <c r="AE136" i="1"/>
  <c r="AD136" i="1"/>
  <c r="AG136" i="1" s="1"/>
  <c r="AH136" i="1" s="1"/>
  <c r="N136" i="1"/>
  <c r="J136" i="1"/>
  <c r="G136" i="1"/>
  <c r="C136" i="1"/>
  <c r="D136" i="1" s="1"/>
  <c r="AF135" i="1"/>
  <c r="AE135" i="1"/>
  <c r="AD135" i="1"/>
  <c r="AG135" i="1" s="1"/>
  <c r="AH135" i="1" s="1"/>
  <c r="N135" i="1"/>
  <c r="J135" i="1"/>
  <c r="G135" i="1"/>
  <c r="C135" i="1"/>
  <c r="D135" i="1" s="1"/>
  <c r="AF134" i="1"/>
  <c r="AE134" i="1"/>
  <c r="AD134" i="1"/>
  <c r="AG134" i="1" s="1"/>
  <c r="AH134" i="1" s="1"/>
  <c r="N134" i="1"/>
  <c r="J134" i="1"/>
  <c r="G134" i="1"/>
  <c r="C134" i="1"/>
  <c r="D134" i="1" s="1"/>
  <c r="AF133" i="1"/>
  <c r="AE133" i="1"/>
  <c r="AD133" i="1"/>
  <c r="AG133" i="1" s="1"/>
  <c r="AH133" i="1" s="1"/>
  <c r="N133" i="1"/>
  <c r="J133" i="1"/>
  <c r="G133" i="1"/>
  <c r="C133" i="1"/>
  <c r="D133" i="1" s="1"/>
  <c r="AF132" i="1"/>
  <c r="AE132" i="1"/>
  <c r="AD132" i="1"/>
  <c r="AG132" i="1" s="1"/>
  <c r="AH132" i="1" s="1"/>
  <c r="N132" i="1"/>
  <c r="J132" i="1"/>
  <c r="G132" i="1"/>
  <c r="C132" i="1"/>
  <c r="D132" i="1" s="1"/>
  <c r="AF131" i="1"/>
  <c r="AE131" i="1"/>
  <c r="AD131" i="1"/>
  <c r="AG131" i="1" s="1"/>
  <c r="AH131" i="1" s="1"/>
  <c r="N131" i="1"/>
  <c r="J131" i="1"/>
  <c r="G131" i="1"/>
  <c r="C131" i="1"/>
  <c r="D131" i="1" s="1"/>
  <c r="AF130" i="1"/>
  <c r="AE130" i="1"/>
  <c r="AD130" i="1"/>
  <c r="AG130" i="1" s="1"/>
  <c r="AH130" i="1" s="1"/>
  <c r="N130" i="1"/>
  <c r="J130" i="1"/>
  <c r="G130" i="1"/>
  <c r="C130" i="1"/>
  <c r="D130" i="1" s="1"/>
  <c r="G126" i="1"/>
  <c r="AA125" i="1"/>
  <c r="G125" i="1"/>
  <c r="G124" i="1"/>
  <c r="P120" i="1"/>
  <c r="I120" i="1"/>
  <c r="G120" i="1"/>
  <c r="AA119" i="1"/>
  <c r="X119" i="1"/>
  <c r="P119" i="1"/>
  <c r="I119" i="1"/>
  <c r="G119" i="1"/>
  <c r="P118" i="1"/>
  <c r="I118" i="1"/>
  <c r="G118" i="1"/>
  <c r="AA117" i="1"/>
  <c r="X117" i="1"/>
  <c r="P117" i="1"/>
  <c r="I117" i="1"/>
  <c r="G117" i="1"/>
  <c r="AF116" i="1"/>
  <c r="AE116" i="1"/>
  <c r="AD116" i="1"/>
  <c r="AG116" i="1" s="1"/>
  <c r="AH116" i="1" s="1"/>
  <c r="N116" i="1"/>
  <c r="J116" i="1"/>
  <c r="G116" i="1"/>
  <c r="C116" i="1"/>
  <c r="D116" i="1" s="1"/>
  <c r="AF115" i="1"/>
  <c r="AE115" i="1"/>
  <c r="AD115" i="1"/>
  <c r="AG115" i="1" s="1"/>
  <c r="AH115" i="1" s="1"/>
  <c r="N115" i="1"/>
  <c r="J115" i="1"/>
  <c r="G115" i="1"/>
  <c r="C115" i="1"/>
  <c r="D115" i="1" s="1"/>
  <c r="AF114" i="1"/>
  <c r="AE114" i="1"/>
  <c r="AD114" i="1"/>
  <c r="AG114" i="1" s="1"/>
  <c r="AH114" i="1" s="1"/>
  <c r="N114" i="1"/>
  <c r="J114" i="1"/>
  <c r="G114" i="1"/>
  <c r="C114" i="1"/>
  <c r="D114" i="1" s="1"/>
  <c r="AF113" i="1"/>
  <c r="AE113" i="1"/>
  <c r="AD113" i="1"/>
  <c r="AG113" i="1" s="1"/>
  <c r="AH113" i="1" s="1"/>
  <c r="N113" i="1"/>
  <c r="J113" i="1"/>
  <c r="G113" i="1"/>
  <c r="C113" i="1"/>
  <c r="D113" i="1" s="1"/>
  <c r="AF112" i="1"/>
  <c r="AE112" i="1"/>
  <c r="AD112" i="1"/>
  <c r="AG112" i="1" s="1"/>
  <c r="AH112" i="1" s="1"/>
  <c r="N112" i="1"/>
  <c r="J112" i="1"/>
  <c r="G112" i="1"/>
  <c r="C112" i="1"/>
  <c r="D112" i="1" s="1"/>
  <c r="AF111" i="1"/>
  <c r="AE111" i="1"/>
  <c r="AD111" i="1"/>
  <c r="AG111" i="1" s="1"/>
  <c r="AH111" i="1" s="1"/>
  <c r="N111" i="1"/>
  <c r="J111" i="1"/>
  <c r="G111" i="1"/>
  <c r="C111" i="1"/>
  <c r="D111" i="1" s="1"/>
  <c r="AF110" i="1"/>
  <c r="AE110" i="1"/>
  <c r="AD110" i="1"/>
  <c r="AG110" i="1" s="1"/>
  <c r="AH110" i="1" s="1"/>
  <c r="N110" i="1"/>
  <c r="J110" i="1"/>
  <c r="G110" i="1"/>
  <c r="C110" i="1"/>
  <c r="D110" i="1" s="1"/>
  <c r="AF109" i="1"/>
  <c r="AE109" i="1"/>
  <c r="AD109" i="1"/>
  <c r="AG109" i="1" s="1"/>
  <c r="AH109" i="1" s="1"/>
  <c r="N109" i="1"/>
  <c r="J109" i="1"/>
  <c r="G109" i="1"/>
  <c r="C109" i="1"/>
  <c r="D109" i="1" s="1"/>
  <c r="AF108" i="1"/>
  <c r="AE108" i="1"/>
  <c r="AD108" i="1"/>
  <c r="AG108" i="1" s="1"/>
  <c r="AH108" i="1" s="1"/>
  <c r="N108" i="1"/>
  <c r="J108" i="1"/>
  <c r="G108" i="1"/>
  <c r="C108" i="1"/>
  <c r="D108" i="1" s="1"/>
  <c r="AF107" i="1"/>
  <c r="AE107" i="1"/>
  <c r="AD107" i="1"/>
  <c r="AG107" i="1" s="1"/>
  <c r="AH107" i="1" s="1"/>
  <c r="N107" i="1"/>
  <c r="J107" i="1"/>
  <c r="G107" i="1"/>
  <c r="C107" i="1"/>
  <c r="D107" i="1" s="1"/>
  <c r="AF106" i="1"/>
  <c r="AE106" i="1"/>
  <c r="AD106" i="1"/>
  <c r="AG106" i="1" s="1"/>
  <c r="AH106" i="1" s="1"/>
  <c r="N106" i="1"/>
  <c r="J106" i="1"/>
  <c r="G106" i="1"/>
  <c r="C106" i="1"/>
  <c r="D106" i="1" s="1"/>
  <c r="AF105" i="1"/>
  <c r="AE105" i="1"/>
  <c r="AD105" i="1"/>
  <c r="AG105" i="1" s="1"/>
  <c r="AH105" i="1" s="1"/>
  <c r="N105" i="1"/>
  <c r="J105" i="1"/>
  <c r="G105" i="1"/>
  <c r="C105" i="1"/>
  <c r="D105" i="1" s="1"/>
  <c r="AF104" i="1"/>
  <c r="AE104" i="1"/>
  <c r="AD104" i="1"/>
  <c r="AG104" i="1" s="1"/>
  <c r="AH104" i="1" s="1"/>
  <c r="N104" i="1"/>
  <c r="J104" i="1"/>
  <c r="G104" i="1"/>
  <c r="C104" i="1"/>
  <c r="D104" i="1" s="1"/>
  <c r="AF103" i="1"/>
  <c r="AE103" i="1"/>
  <c r="AD103" i="1"/>
  <c r="AG103" i="1" s="1"/>
  <c r="AH103" i="1" s="1"/>
  <c r="N103" i="1"/>
  <c r="J103" i="1"/>
  <c r="G103" i="1"/>
  <c r="C103" i="1"/>
  <c r="D103" i="1" s="1"/>
  <c r="AF102" i="1"/>
  <c r="AE102" i="1"/>
  <c r="AD102" i="1"/>
  <c r="AG102" i="1" s="1"/>
  <c r="AH102" i="1" s="1"/>
  <c r="N102" i="1"/>
  <c r="J102" i="1"/>
  <c r="G102" i="1"/>
  <c r="C102" i="1"/>
  <c r="D102" i="1" s="1"/>
  <c r="AF101" i="1"/>
  <c r="AE101" i="1"/>
  <c r="AD101" i="1"/>
  <c r="AG101" i="1" s="1"/>
  <c r="AH101" i="1" s="1"/>
  <c r="N101" i="1"/>
  <c r="J101" i="1"/>
  <c r="G101" i="1"/>
  <c r="C101" i="1"/>
  <c r="D101" i="1" s="1"/>
  <c r="AF100" i="1"/>
  <c r="AE100" i="1"/>
  <c r="AD100" i="1"/>
  <c r="AG100" i="1" s="1"/>
  <c r="AH100" i="1" s="1"/>
  <c r="N100" i="1"/>
  <c r="J100" i="1"/>
  <c r="G100" i="1"/>
  <c r="C100" i="1"/>
  <c r="D100" i="1" s="1"/>
  <c r="AF99" i="1"/>
  <c r="AE99" i="1"/>
  <c r="AD99" i="1"/>
  <c r="AG99" i="1" s="1"/>
  <c r="AH99" i="1" s="1"/>
  <c r="N99" i="1"/>
  <c r="J99" i="1"/>
  <c r="G99" i="1"/>
  <c r="C99" i="1"/>
  <c r="D99" i="1" s="1"/>
  <c r="AF98" i="1"/>
  <c r="AE98" i="1"/>
  <c r="AD98" i="1"/>
  <c r="AG98" i="1" s="1"/>
  <c r="AH98" i="1" s="1"/>
  <c r="N98" i="1"/>
  <c r="J98" i="1"/>
  <c r="G98" i="1"/>
  <c r="C98" i="1"/>
  <c r="D98" i="1" s="1"/>
  <c r="AF97" i="1"/>
  <c r="AE97" i="1"/>
  <c r="AD97" i="1"/>
  <c r="AG97" i="1" s="1"/>
  <c r="AH97" i="1" s="1"/>
  <c r="N97" i="1"/>
  <c r="J97" i="1"/>
  <c r="G97" i="1"/>
  <c r="C97" i="1"/>
  <c r="D97" i="1" s="1"/>
  <c r="AF96" i="1"/>
  <c r="AE96" i="1"/>
  <c r="AD96" i="1"/>
  <c r="AG96" i="1" s="1"/>
  <c r="AH96" i="1" s="1"/>
  <c r="N96" i="1"/>
  <c r="J96" i="1"/>
  <c r="G96" i="1"/>
  <c r="C96" i="1"/>
  <c r="D96" i="1" s="1"/>
  <c r="AF95" i="1"/>
  <c r="AE95" i="1"/>
  <c r="AD95" i="1"/>
  <c r="AG95" i="1" s="1"/>
  <c r="AH95" i="1" s="1"/>
  <c r="N95" i="1"/>
  <c r="J95" i="1"/>
  <c r="G95" i="1"/>
  <c r="C95" i="1"/>
  <c r="D95" i="1" s="1"/>
  <c r="AF94" i="1"/>
  <c r="AE94" i="1"/>
  <c r="AD94" i="1"/>
  <c r="AG94" i="1" s="1"/>
  <c r="AH94" i="1" s="1"/>
  <c r="N94" i="1"/>
  <c r="J94" i="1"/>
  <c r="G94" i="1"/>
  <c r="C94" i="1"/>
  <c r="D94" i="1" s="1"/>
  <c r="AF93" i="1"/>
  <c r="AE93" i="1"/>
  <c r="AD93" i="1"/>
  <c r="AG93" i="1" s="1"/>
  <c r="AH93" i="1" s="1"/>
  <c r="N93" i="1"/>
  <c r="J93" i="1"/>
  <c r="G93" i="1"/>
  <c r="C93" i="1"/>
  <c r="D93" i="1" s="1"/>
  <c r="AF92" i="1"/>
  <c r="AE92" i="1"/>
  <c r="AD92" i="1"/>
  <c r="AG92" i="1" s="1"/>
  <c r="AH92" i="1" s="1"/>
  <c r="N92" i="1"/>
  <c r="J92" i="1"/>
  <c r="G92" i="1"/>
  <c r="C92" i="1"/>
  <c r="D92" i="1" s="1"/>
  <c r="AF91" i="1"/>
  <c r="AE91" i="1"/>
  <c r="AD91" i="1"/>
  <c r="AG91" i="1" s="1"/>
  <c r="AH91" i="1" s="1"/>
  <c r="N91" i="1"/>
  <c r="J91" i="1"/>
  <c r="G91" i="1"/>
  <c r="C91" i="1"/>
  <c r="D91" i="1" s="1"/>
  <c r="AF90" i="1"/>
  <c r="AE90" i="1"/>
  <c r="AD90" i="1"/>
  <c r="AG90" i="1" s="1"/>
  <c r="AH90" i="1" s="1"/>
  <c r="N90" i="1"/>
  <c r="J90" i="1"/>
  <c r="G90" i="1"/>
  <c r="C90" i="1"/>
  <c r="D90" i="1" s="1"/>
  <c r="AF89" i="1"/>
  <c r="AE89" i="1"/>
  <c r="AD89" i="1"/>
  <c r="AG89" i="1" s="1"/>
  <c r="AH89" i="1" s="1"/>
  <c r="N89" i="1"/>
  <c r="J89" i="1"/>
  <c r="G89" i="1"/>
  <c r="C89" i="1"/>
  <c r="D89" i="1" s="1"/>
  <c r="AF88" i="1"/>
  <c r="AE88" i="1"/>
  <c r="AD88" i="1"/>
  <c r="AG88" i="1" s="1"/>
  <c r="AH88" i="1" s="1"/>
  <c r="N88" i="1"/>
  <c r="J88" i="1"/>
  <c r="G88" i="1"/>
  <c r="C88" i="1"/>
  <c r="D88" i="1" s="1"/>
  <c r="AF87" i="1"/>
  <c r="AE87" i="1"/>
  <c r="AD87" i="1"/>
  <c r="AG87" i="1" s="1"/>
  <c r="AH87" i="1" s="1"/>
  <c r="N87" i="1"/>
  <c r="J87" i="1"/>
  <c r="G87" i="1"/>
  <c r="C87" i="1"/>
  <c r="D87" i="1" s="1"/>
  <c r="AF86" i="1"/>
  <c r="AE86" i="1"/>
  <c r="AD86" i="1"/>
  <c r="AG86" i="1" s="1"/>
  <c r="AH86" i="1" s="1"/>
  <c r="N86" i="1"/>
  <c r="J86" i="1"/>
  <c r="G86" i="1"/>
  <c r="C86" i="1"/>
  <c r="D86" i="1" s="1"/>
  <c r="AF85" i="1"/>
  <c r="AE85" i="1"/>
  <c r="AD85" i="1"/>
  <c r="AG85" i="1" s="1"/>
  <c r="AH85" i="1" s="1"/>
  <c r="N85" i="1"/>
  <c r="J85" i="1"/>
  <c r="G85" i="1"/>
  <c r="C85" i="1"/>
  <c r="D85" i="1" s="1"/>
  <c r="AF84" i="1"/>
  <c r="AE84" i="1"/>
  <c r="AD84" i="1"/>
  <c r="AG84" i="1" s="1"/>
  <c r="AH84" i="1" s="1"/>
  <c r="N84" i="1"/>
  <c r="J84" i="1"/>
  <c r="G84" i="1"/>
  <c r="C84" i="1"/>
  <c r="D84" i="1" s="1"/>
  <c r="AF83" i="1"/>
  <c r="AE83" i="1"/>
  <c r="AD83" i="1"/>
  <c r="AG83" i="1" s="1"/>
  <c r="AH83" i="1" s="1"/>
  <c r="N83" i="1"/>
  <c r="J83" i="1"/>
  <c r="G83" i="1"/>
  <c r="C83" i="1"/>
  <c r="D83" i="1" s="1"/>
  <c r="AF82" i="1"/>
  <c r="AE82" i="1"/>
  <c r="AD82" i="1"/>
  <c r="AG82" i="1" s="1"/>
  <c r="AH82" i="1" s="1"/>
  <c r="N82" i="1"/>
  <c r="J82" i="1"/>
  <c r="G82" i="1"/>
  <c r="C82" i="1"/>
  <c r="D82" i="1" s="1"/>
  <c r="AF81" i="1"/>
  <c r="AE81" i="1"/>
  <c r="AD81" i="1"/>
  <c r="AG81" i="1" s="1"/>
  <c r="AH81" i="1" s="1"/>
  <c r="N81" i="1"/>
  <c r="J81" i="1"/>
  <c r="G81" i="1"/>
  <c r="C81" i="1"/>
  <c r="D81" i="1" s="1"/>
  <c r="AF80" i="1"/>
  <c r="AE80" i="1"/>
  <c r="AD80" i="1"/>
  <c r="AG80" i="1" s="1"/>
  <c r="AH80" i="1" s="1"/>
  <c r="N80" i="1"/>
  <c r="J80" i="1"/>
  <c r="G80" i="1"/>
  <c r="C80" i="1"/>
  <c r="D80" i="1" s="1"/>
  <c r="AF79" i="1"/>
  <c r="AE79" i="1"/>
  <c r="AD79" i="1"/>
  <c r="AG79" i="1" s="1"/>
  <c r="AH79" i="1" s="1"/>
  <c r="N79" i="1"/>
  <c r="J79" i="1"/>
  <c r="G79" i="1"/>
  <c r="C79" i="1"/>
  <c r="D79" i="1" s="1"/>
  <c r="AF78" i="1"/>
  <c r="AE78" i="1"/>
  <c r="AD78" i="1"/>
  <c r="AG78" i="1" s="1"/>
  <c r="AH78" i="1" s="1"/>
  <c r="N78" i="1"/>
  <c r="J78" i="1"/>
  <c r="G78" i="1"/>
  <c r="C78" i="1"/>
  <c r="D78" i="1" s="1"/>
  <c r="AF77" i="1"/>
  <c r="AE77" i="1"/>
  <c r="AD77" i="1"/>
  <c r="AG77" i="1" s="1"/>
  <c r="AH77" i="1" s="1"/>
  <c r="N77" i="1"/>
  <c r="J77" i="1"/>
  <c r="G77" i="1"/>
  <c r="C77" i="1"/>
  <c r="D77" i="1" s="1"/>
  <c r="AF76" i="1"/>
  <c r="AE76" i="1"/>
  <c r="AD76" i="1"/>
  <c r="AG76" i="1" s="1"/>
  <c r="AH76" i="1" s="1"/>
  <c r="N76" i="1"/>
  <c r="J76" i="1"/>
  <c r="G76" i="1"/>
  <c r="C76" i="1"/>
  <c r="D76" i="1" s="1"/>
  <c r="AF75" i="1"/>
  <c r="AE75" i="1"/>
  <c r="AD75" i="1"/>
  <c r="AG75" i="1" s="1"/>
  <c r="AH75" i="1" s="1"/>
  <c r="N75" i="1"/>
  <c r="J75" i="1"/>
  <c r="G75" i="1"/>
  <c r="C75" i="1"/>
  <c r="D75" i="1" s="1"/>
  <c r="AF74" i="1"/>
  <c r="AE74" i="1"/>
  <c r="AD74" i="1"/>
  <c r="AG74" i="1" s="1"/>
  <c r="AH74" i="1" s="1"/>
  <c r="N74" i="1"/>
  <c r="J74" i="1"/>
  <c r="G74" i="1"/>
  <c r="C74" i="1"/>
  <c r="D74" i="1" s="1"/>
  <c r="AF73" i="1"/>
  <c r="AE73" i="1"/>
  <c r="AD73" i="1"/>
  <c r="AG73" i="1" s="1"/>
  <c r="AH73" i="1" s="1"/>
  <c r="N73" i="1"/>
  <c r="J73" i="1"/>
  <c r="G73" i="1"/>
  <c r="C73" i="1"/>
  <c r="D73" i="1" s="1"/>
  <c r="AF72" i="1"/>
  <c r="AE72" i="1"/>
  <c r="AD72" i="1"/>
  <c r="AG72" i="1" s="1"/>
  <c r="AH72" i="1" s="1"/>
  <c r="N72" i="1"/>
  <c r="J72" i="1"/>
  <c r="G72" i="1"/>
  <c r="C72" i="1"/>
  <c r="D72" i="1" s="1"/>
  <c r="AF71" i="1"/>
  <c r="AE71" i="1"/>
  <c r="AD71" i="1"/>
  <c r="AG71" i="1" s="1"/>
  <c r="AH71" i="1" s="1"/>
  <c r="N71" i="1"/>
  <c r="J71" i="1"/>
  <c r="G71" i="1"/>
  <c r="C71" i="1"/>
  <c r="D71" i="1" s="1"/>
  <c r="AF70" i="1"/>
  <c r="AE70" i="1"/>
  <c r="AD70" i="1"/>
  <c r="AG70" i="1" s="1"/>
  <c r="AH70" i="1" s="1"/>
  <c r="N70" i="1"/>
  <c r="J70" i="1"/>
  <c r="G70" i="1"/>
  <c r="C70" i="1"/>
  <c r="D70" i="1" s="1"/>
  <c r="AF69" i="1"/>
  <c r="AE69" i="1"/>
  <c r="AD69" i="1"/>
  <c r="AG69" i="1" s="1"/>
  <c r="AH69" i="1" s="1"/>
  <c r="N69" i="1"/>
  <c r="J69" i="1"/>
  <c r="G69" i="1"/>
  <c r="C69" i="1"/>
  <c r="D69" i="1" s="1"/>
  <c r="AF68" i="1"/>
  <c r="AE68" i="1"/>
  <c r="AD68" i="1"/>
  <c r="AG68" i="1" s="1"/>
  <c r="AH68" i="1" s="1"/>
  <c r="N68" i="1"/>
  <c r="J68" i="1"/>
  <c r="G68" i="1"/>
  <c r="C68" i="1"/>
  <c r="D68" i="1" s="1"/>
  <c r="AF67" i="1"/>
  <c r="AE67" i="1"/>
  <c r="AD67" i="1"/>
  <c r="AG67" i="1" s="1"/>
  <c r="AH67" i="1" s="1"/>
  <c r="N67" i="1"/>
  <c r="J67" i="1"/>
  <c r="G67" i="1"/>
  <c r="C67" i="1"/>
  <c r="D67" i="1" s="1"/>
  <c r="A64" i="1"/>
  <c r="A127" i="1" s="1"/>
  <c r="A190" i="1" s="1"/>
  <c r="A253" i="1" s="1"/>
  <c r="A316" i="1" s="1"/>
  <c r="A379" i="1" s="1"/>
  <c r="A442" i="1" s="1"/>
  <c r="A505" i="1" s="1"/>
  <c r="A568" i="1" s="1"/>
  <c r="A631" i="1" s="1"/>
  <c r="A694" i="1" s="1"/>
  <c r="A757" i="1" s="1"/>
  <c r="A820" i="1" s="1"/>
  <c r="A883" i="1" s="1"/>
  <c r="P57" i="1"/>
  <c r="P59" i="1" s="1"/>
  <c r="I57" i="1"/>
  <c r="I59" i="1" s="1"/>
  <c r="G57" i="1"/>
  <c r="G59" i="1" s="1"/>
  <c r="AA56" i="1"/>
  <c r="AA58" i="1" s="1"/>
  <c r="X56" i="1"/>
  <c r="X58" i="1" s="1"/>
  <c r="P56" i="1"/>
  <c r="P58" i="1" s="1"/>
  <c r="I56" i="1"/>
  <c r="I58" i="1" s="1"/>
  <c r="G56" i="1"/>
  <c r="G58" i="1" s="1"/>
  <c r="P55" i="1"/>
  <c r="I55" i="1"/>
  <c r="G55" i="1"/>
  <c r="AA54" i="1"/>
  <c r="X54" i="1"/>
  <c r="P54" i="1"/>
  <c r="I54" i="1"/>
  <c r="G54" i="1"/>
  <c r="AF53" i="1"/>
  <c r="AE53" i="1"/>
  <c r="AD53" i="1"/>
  <c r="AG53" i="1" s="1"/>
  <c r="AH53" i="1" s="1"/>
  <c r="N53" i="1"/>
  <c r="J53" i="1"/>
  <c r="G53" i="1"/>
  <c r="C53" i="1"/>
  <c r="D53" i="1" s="1"/>
  <c r="AF52" i="1"/>
  <c r="AE52" i="1"/>
  <c r="AD52" i="1"/>
  <c r="AG52" i="1" s="1"/>
  <c r="AH52" i="1" s="1"/>
  <c r="N52" i="1"/>
  <c r="J52" i="1"/>
  <c r="G52" i="1"/>
  <c r="C52" i="1"/>
  <c r="D52" i="1" s="1"/>
  <c r="AF51" i="1"/>
  <c r="AE51" i="1"/>
  <c r="AD51" i="1"/>
  <c r="AG51" i="1" s="1"/>
  <c r="AH51" i="1" s="1"/>
  <c r="N51" i="1"/>
  <c r="J51" i="1"/>
  <c r="G51" i="1"/>
  <c r="C51" i="1"/>
  <c r="D51" i="1" s="1"/>
  <c r="AF50" i="1"/>
  <c r="AE50" i="1"/>
  <c r="AD50" i="1"/>
  <c r="AG50" i="1" s="1"/>
  <c r="AH50" i="1" s="1"/>
  <c r="N50" i="1"/>
  <c r="J50" i="1"/>
  <c r="G50" i="1"/>
  <c r="C50" i="1"/>
  <c r="D50" i="1" s="1"/>
  <c r="AF49" i="1"/>
  <c r="AE49" i="1"/>
  <c r="AD49" i="1"/>
  <c r="AG49" i="1" s="1"/>
  <c r="AH49" i="1" s="1"/>
  <c r="N49" i="1"/>
  <c r="J49" i="1"/>
  <c r="G49" i="1"/>
  <c r="C49" i="1"/>
  <c r="D49" i="1" s="1"/>
  <c r="AF48" i="1"/>
  <c r="AE48" i="1"/>
  <c r="AD48" i="1"/>
  <c r="AG48" i="1" s="1"/>
  <c r="AH48" i="1" s="1"/>
  <c r="N48" i="1"/>
  <c r="J48" i="1"/>
  <c r="G48" i="1"/>
  <c r="C48" i="1"/>
  <c r="D48" i="1" s="1"/>
  <c r="AF47" i="1"/>
  <c r="AE47" i="1"/>
  <c r="AD47" i="1"/>
  <c r="AG47" i="1" s="1"/>
  <c r="AH47" i="1" s="1"/>
  <c r="N47" i="1"/>
  <c r="J47" i="1"/>
  <c r="G47" i="1"/>
  <c r="C47" i="1"/>
  <c r="D47" i="1" s="1"/>
  <c r="AF46" i="1"/>
  <c r="AE46" i="1"/>
  <c r="AD46" i="1"/>
  <c r="AG46" i="1" s="1"/>
  <c r="AH46" i="1" s="1"/>
  <c r="N46" i="1"/>
  <c r="J46" i="1"/>
  <c r="G46" i="1"/>
  <c r="C46" i="1"/>
  <c r="D46" i="1" s="1"/>
  <c r="AF45" i="1"/>
  <c r="AE45" i="1"/>
  <c r="AD45" i="1"/>
  <c r="AG45" i="1" s="1"/>
  <c r="AH45" i="1" s="1"/>
  <c r="N45" i="1"/>
  <c r="J45" i="1"/>
  <c r="G45" i="1"/>
  <c r="C45" i="1"/>
  <c r="D45" i="1" s="1"/>
  <c r="AF44" i="1"/>
  <c r="AE44" i="1"/>
  <c r="AD44" i="1"/>
  <c r="AG44" i="1" s="1"/>
  <c r="AH44" i="1" s="1"/>
  <c r="N44" i="1"/>
  <c r="J44" i="1"/>
  <c r="G44" i="1"/>
  <c r="C44" i="1"/>
  <c r="D44" i="1" s="1"/>
  <c r="AF43" i="1"/>
  <c r="AE43" i="1"/>
  <c r="AD43" i="1"/>
  <c r="AG43" i="1" s="1"/>
  <c r="AH43" i="1" s="1"/>
  <c r="N43" i="1"/>
  <c r="J43" i="1"/>
  <c r="G43" i="1"/>
  <c r="C43" i="1"/>
  <c r="D43" i="1" s="1"/>
  <c r="AF42" i="1"/>
  <c r="AE42" i="1"/>
  <c r="AD42" i="1"/>
  <c r="AG42" i="1" s="1"/>
  <c r="AH42" i="1" s="1"/>
  <c r="N42" i="1"/>
  <c r="J42" i="1"/>
  <c r="G42" i="1"/>
  <c r="C42" i="1"/>
  <c r="D42" i="1" s="1"/>
  <c r="AF41" i="1"/>
  <c r="AE41" i="1"/>
  <c r="AD41" i="1"/>
  <c r="AG41" i="1" s="1"/>
  <c r="AH41" i="1" s="1"/>
  <c r="N41" i="1"/>
  <c r="J41" i="1"/>
  <c r="G41" i="1"/>
  <c r="C41" i="1"/>
  <c r="D41" i="1" s="1"/>
  <c r="AF40" i="1"/>
  <c r="AE40" i="1"/>
  <c r="AD40" i="1"/>
  <c r="AG40" i="1" s="1"/>
  <c r="AH40" i="1" s="1"/>
  <c r="N40" i="1"/>
  <c r="J40" i="1"/>
  <c r="G40" i="1"/>
  <c r="C40" i="1"/>
  <c r="D40" i="1" s="1"/>
  <c r="AF39" i="1"/>
  <c r="AE39" i="1"/>
  <c r="AD39" i="1"/>
  <c r="AG39" i="1" s="1"/>
  <c r="AH39" i="1" s="1"/>
  <c r="N39" i="1"/>
  <c r="J39" i="1"/>
  <c r="G39" i="1"/>
  <c r="C39" i="1"/>
  <c r="D39" i="1" s="1"/>
  <c r="AF38" i="1"/>
  <c r="AE38" i="1"/>
  <c r="AD38" i="1"/>
  <c r="AG38" i="1" s="1"/>
  <c r="AH38" i="1" s="1"/>
  <c r="N38" i="1"/>
  <c r="J38" i="1"/>
  <c r="G38" i="1"/>
  <c r="C38" i="1"/>
  <c r="D38" i="1" s="1"/>
  <c r="AF37" i="1"/>
  <c r="AE37" i="1"/>
  <c r="AD37" i="1"/>
  <c r="AG37" i="1" s="1"/>
  <c r="AH37" i="1" s="1"/>
  <c r="N37" i="1"/>
  <c r="J37" i="1"/>
  <c r="G37" i="1"/>
  <c r="C37" i="1"/>
  <c r="D37" i="1" s="1"/>
  <c r="AF36" i="1"/>
  <c r="AE36" i="1"/>
  <c r="AD36" i="1"/>
  <c r="AG36" i="1" s="1"/>
  <c r="AH36" i="1" s="1"/>
  <c r="N36" i="1"/>
  <c r="J36" i="1"/>
  <c r="G36" i="1"/>
  <c r="C36" i="1"/>
  <c r="D36" i="1" s="1"/>
  <c r="AF35" i="1"/>
  <c r="AE35" i="1"/>
  <c r="AD35" i="1"/>
  <c r="AG35" i="1" s="1"/>
  <c r="AH35" i="1" s="1"/>
  <c r="N35" i="1"/>
  <c r="J35" i="1"/>
  <c r="G35" i="1"/>
  <c r="C35" i="1"/>
  <c r="D35" i="1" s="1"/>
  <c r="AF34" i="1"/>
  <c r="AE34" i="1"/>
  <c r="AD34" i="1"/>
  <c r="AG34" i="1" s="1"/>
  <c r="AH34" i="1" s="1"/>
  <c r="N34" i="1"/>
  <c r="J34" i="1"/>
  <c r="G34" i="1"/>
  <c r="C34" i="1"/>
  <c r="D34" i="1" s="1"/>
  <c r="AF33" i="1"/>
  <c r="AE33" i="1"/>
  <c r="AD33" i="1"/>
  <c r="AG33" i="1" s="1"/>
  <c r="AH33" i="1" s="1"/>
  <c r="N33" i="1"/>
  <c r="J33" i="1"/>
  <c r="G33" i="1"/>
  <c r="C33" i="1"/>
  <c r="D33" i="1" s="1"/>
  <c r="AF32" i="1"/>
  <c r="AE32" i="1"/>
  <c r="AD32" i="1"/>
  <c r="AG32" i="1" s="1"/>
  <c r="AH32" i="1" s="1"/>
  <c r="N32" i="1"/>
  <c r="J32" i="1"/>
  <c r="G32" i="1"/>
  <c r="C32" i="1"/>
  <c r="D32" i="1" s="1"/>
  <c r="AF31" i="1"/>
  <c r="AE31" i="1"/>
  <c r="AD31" i="1"/>
  <c r="AG31" i="1" s="1"/>
  <c r="AH31" i="1" s="1"/>
  <c r="N31" i="1"/>
  <c r="J31" i="1"/>
  <c r="G31" i="1"/>
  <c r="C31" i="1"/>
  <c r="D31" i="1" s="1"/>
  <c r="AF30" i="1"/>
  <c r="AE30" i="1"/>
  <c r="AD30" i="1"/>
  <c r="AG30" i="1" s="1"/>
  <c r="AH30" i="1" s="1"/>
  <c r="N30" i="1"/>
  <c r="J30" i="1"/>
  <c r="G30" i="1"/>
  <c r="C30" i="1"/>
  <c r="D30" i="1" s="1"/>
  <c r="AF29" i="1"/>
  <c r="AE29" i="1"/>
  <c r="AD29" i="1"/>
  <c r="AG29" i="1" s="1"/>
  <c r="AH29" i="1" s="1"/>
  <c r="N29" i="1"/>
  <c r="J29" i="1"/>
  <c r="G29" i="1"/>
  <c r="C29" i="1"/>
  <c r="D29" i="1" s="1"/>
  <c r="AF28" i="1"/>
  <c r="AE28" i="1"/>
  <c r="AD28" i="1"/>
  <c r="AG28" i="1" s="1"/>
  <c r="AH28" i="1" s="1"/>
  <c r="N28" i="1"/>
  <c r="J28" i="1"/>
  <c r="G28" i="1"/>
  <c r="C28" i="1"/>
  <c r="D28" i="1" s="1"/>
  <c r="AF27" i="1"/>
  <c r="AE27" i="1"/>
  <c r="AD27" i="1"/>
  <c r="AG27" i="1" s="1"/>
  <c r="AH27" i="1" s="1"/>
  <c r="N27" i="1"/>
  <c r="J27" i="1"/>
  <c r="G27" i="1"/>
  <c r="C27" i="1"/>
  <c r="D27" i="1" s="1"/>
  <c r="AF26" i="1"/>
  <c r="AE26" i="1"/>
  <c r="AD26" i="1"/>
  <c r="AG26" i="1" s="1"/>
  <c r="AH26" i="1" s="1"/>
  <c r="N26" i="1"/>
  <c r="J26" i="1"/>
  <c r="G26" i="1"/>
  <c r="C26" i="1"/>
  <c r="D26" i="1" s="1"/>
  <c r="AF25" i="1"/>
  <c r="AE25" i="1"/>
  <c r="AD25" i="1"/>
  <c r="AG25" i="1" s="1"/>
  <c r="AH25" i="1" s="1"/>
  <c r="N25" i="1"/>
  <c r="J25" i="1"/>
  <c r="G25" i="1"/>
  <c r="C25" i="1"/>
  <c r="D25" i="1" s="1"/>
  <c r="AF24" i="1"/>
  <c r="AE24" i="1"/>
  <c r="AD24" i="1"/>
  <c r="AG24" i="1" s="1"/>
  <c r="AH24" i="1" s="1"/>
  <c r="N24" i="1"/>
  <c r="J24" i="1"/>
  <c r="G24" i="1"/>
  <c r="C24" i="1"/>
  <c r="D24" i="1" s="1"/>
  <c r="AF23" i="1"/>
  <c r="AE23" i="1"/>
  <c r="AD23" i="1"/>
  <c r="AG23" i="1" s="1"/>
  <c r="AH23" i="1" s="1"/>
  <c r="N23" i="1"/>
  <c r="J23" i="1"/>
  <c r="G23" i="1"/>
  <c r="C23" i="1"/>
  <c r="D23" i="1" s="1"/>
  <c r="AF22" i="1"/>
  <c r="AE22" i="1"/>
  <c r="AD22" i="1"/>
  <c r="AG22" i="1" s="1"/>
  <c r="AH22" i="1" s="1"/>
  <c r="N22" i="1"/>
  <c r="J22" i="1"/>
  <c r="G22" i="1"/>
  <c r="C22" i="1"/>
  <c r="D22" i="1" s="1"/>
  <c r="AF21" i="1"/>
  <c r="AE21" i="1"/>
  <c r="AD21" i="1"/>
  <c r="AG21" i="1" s="1"/>
  <c r="AH21" i="1" s="1"/>
  <c r="N21" i="1"/>
  <c r="J21" i="1"/>
  <c r="G21" i="1"/>
  <c r="C21" i="1"/>
  <c r="D21" i="1" s="1"/>
  <c r="AF20" i="1"/>
  <c r="AE20" i="1"/>
  <c r="AD20" i="1"/>
  <c r="AG20" i="1" s="1"/>
  <c r="AH20" i="1" s="1"/>
  <c r="N20" i="1"/>
  <c r="J20" i="1"/>
  <c r="G20" i="1"/>
  <c r="C20" i="1"/>
  <c r="D20" i="1" s="1"/>
  <c r="AF19" i="1"/>
  <c r="AE19" i="1"/>
  <c r="AD19" i="1"/>
  <c r="AG19" i="1" s="1"/>
  <c r="AH19" i="1" s="1"/>
  <c r="N19" i="1"/>
  <c r="J19" i="1"/>
  <c r="G19" i="1"/>
  <c r="C19" i="1"/>
  <c r="D19" i="1" s="1"/>
  <c r="AF18" i="1"/>
  <c r="AE18" i="1"/>
  <c r="AD18" i="1"/>
  <c r="AG18" i="1" s="1"/>
  <c r="AH18" i="1" s="1"/>
  <c r="N18" i="1"/>
  <c r="J18" i="1"/>
  <c r="G18" i="1"/>
  <c r="C18" i="1"/>
  <c r="D18" i="1" s="1"/>
  <c r="AF17" i="1"/>
  <c r="AE17" i="1"/>
  <c r="AD17" i="1"/>
  <c r="AG17" i="1" s="1"/>
  <c r="AH17" i="1" s="1"/>
  <c r="N17" i="1"/>
  <c r="J17" i="1"/>
  <c r="G17" i="1"/>
  <c r="C17" i="1"/>
  <c r="D17" i="1" s="1"/>
  <c r="AF16" i="1"/>
  <c r="AE16" i="1"/>
  <c r="AD16" i="1"/>
  <c r="AG16" i="1" s="1"/>
  <c r="AH16" i="1" s="1"/>
  <c r="N16" i="1"/>
  <c r="J16" i="1"/>
  <c r="G16" i="1"/>
  <c r="C16" i="1"/>
  <c r="D16" i="1" s="1"/>
  <c r="AF15" i="1"/>
  <c r="AE15" i="1"/>
  <c r="AD15" i="1"/>
  <c r="AG15" i="1" s="1"/>
  <c r="AH15" i="1" s="1"/>
  <c r="N15" i="1"/>
  <c r="J15" i="1"/>
  <c r="G15" i="1"/>
  <c r="C15" i="1"/>
  <c r="D15" i="1" s="1"/>
  <c r="AF14" i="1"/>
  <c r="AE14" i="1"/>
  <c r="AD14" i="1"/>
  <c r="AG14" i="1" s="1"/>
  <c r="AH14" i="1" s="1"/>
  <c r="N14" i="1"/>
  <c r="J14" i="1"/>
  <c r="G14" i="1"/>
  <c r="C14" i="1"/>
  <c r="D14" i="1" s="1"/>
  <c r="AF13" i="1"/>
  <c r="AE13" i="1"/>
  <c r="AD13" i="1"/>
  <c r="AG13" i="1" s="1"/>
  <c r="AH13" i="1" s="1"/>
  <c r="N13" i="1"/>
  <c r="J13" i="1"/>
  <c r="G13" i="1"/>
  <c r="C13" i="1"/>
  <c r="D13" i="1" s="1"/>
  <c r="AF12" i="1"/>
  <c r="AE12" i="1"/>
  <c r="AD12" i="1"/>
  <c r="AG12" i="1" s="1"/>
  <c r="AH12" i="1" s="1"/>
  <c r="N12" i="1"/>
  <c r="J12" i="1"/>
  <c r="G12" i="1"/>
  <c r="C12" i="1"/>
  <c r="D12" i="1" s="1"/>
  <c r="AF11" i="1"/>
  <c r="AE11" i="1"/>
  <c r="AD11" i="1"/>
  <c r="AG11" i="1" s="1"/>
  <c r="AH11" i="1" s="1"/>
  <c r="N11" i="1"/>
  <c r="J11" i="1"/>
  <c r="G11" i="1"/>
  <c r="C11" i="1"/>
  <c r="D11" i="1" s="1"/>
  <c r="AF10" i="1"/>
  <c r="AE10" i="1"/>
  <c r="AD10" i="1"/>
  <c r="AG10" i="1" s="1"/>
  <c r="AH10" i="1" s="1"/>
  <c r="N10" i="1"/>
  <c r="J10" i="1"/>
  <c r="G10" i="1"/>
  <c r="C10" i="1"/>
  <c r="D10" i="1" s="1"/>
  <c r="AF9" i="1"/>
  <c r="AE9" i="1"/>
  <c r="AD9" i="1"/>
  <c r="AG9" i="1" s="1"/>
  <c r="AH9" i="1" s="1"/>
  <c r="N9" i="1"/>
  <c r="J9" i="1"/>
  <c r="G9" i="1"/>
  <c r="C9" i="1"/>
  <c r="D9" i="1" s="1"/>
  <c r="AF8" i="1"/>
  <c r="AE8" i="1"/>
  <c r="AD8" i="1"/>
  <c r="AG8" i="1" s="1"/>
  <c r="AH8" i="1" s="1"/>
  <c r="N8" i="1"/>
  <c r="J8" i="1"/>
  <c r="G8" i="1"/>
  <c r="C8" i="1"/>
  <c r="D8" i="1" s="1"/>
  <c r="AF7" i="1"/>
  <c r="AE7" i="1"/>
  <c r="AD7" i="1"/>
  <c r="AG7" i="1" s="1"/>
  <c r="AH7" i="1" s="1"/>
  <c r="N7" i="1"/>
  <c r="J7" i="1"/>
  <c r="G7" i="1"/>
  <c r="C7" i="1"/>
  <c r="D7" i="1" s="1"/>
  <c r="AF6" i="1"/>
  <c r="AE6" i="1"/>
  <c r="AD6" i="1"/>
  <c r="AG6" i="1" s="1"/>
  <c r="AH6" i="1" s="1"/>
  <c r="N6" i="1"/>
  <c r="J6" i="1"/>
  <c r="G6" i="1"/>
  <c r="C6" i="1"/>
  <c r="D6" i="1" s="1"/>
  <c r="AF5" i="1"/>
  <c r="AE5" i="1"/>
  <c r="AD5" i="1"/>
  <c r="AG5" i="1" s="1"/>
  <c r="AH5" i="1" s="1"/>
  <c r="N5" i="1"/>
  <c r="J5" i="1"/>
  <c r="G5" i="1"/>
  <c r="C5" i="1"/>
  <c r="D5" i="1" s="1"/>
  <c r="AF4" i="1"/>
  <c r="AE4" i="1"/>
  <c r="AD4" i="1"/>
  <c r="AG4" i="1" s="1"/>
  <c r="AH4" i="1" s="1"/>
  <c r="N4" i="1"/>
  <c r="J4" i="1"/>
  <c r="G4" i="1"/>
  <c r="C4" i="1"/>
  <c r="D4" i="1" s="1"/>
  <c r="E43" i="3" l="1"/>
  <c r="R43" i="3"/>
  <c r="T43" i="3"/>
  <c r="S43" i="3" s="1"/>
  <c r="E42" i="3"/>
  <c r="R42" i="3"/>
  <c r="T42" i="3"/>
  <c r="S42" i="3" s="1"/>
  <c r="O43" i="3" s="1"/>
  <c r="U43" i="3" s="1"/>
  <c r="E41" i="3"/>
  <c r="R41" i="3"/>
  <c r="T41" i="3"/>
  <c r="S41" i="3" s="1"/>
  <c r="O42" i="3" s="1"/>
  <c r="U42" i="3" s="1"/>
  <c r="E40" i="3"/>
  <c r="R40" i="3"/>
  <c r="T40" i="3"/>
  <c r="S40" i="3" s="1"/>
  <c r="O41" i="3" s="1"/>
  <c r="U41" i="3" s="1"/>
  <c r="E39" i="3"/>
  <c r="R39" i="3"/>
  <c r="T39" i="3"/>
  <c r="S39" i="3" s="1"/>
  <c r="O40" i="3" s="1"/>
  <c r="U40" i="3" s="1"/>
  <c r="E38" i="3"/>
  <c r="R38" i="3"/>
  <c r="T38" i="3"/>
  <c r="S38" i="3" s="1"/>
  <c r="O39" i="3" s="1"/>
  <c r="U39" i="3" s="1"/>
  <c r="E37" i="3"/>
  <c r="R37" i="3"/>
  <c r="T37" i="3"/>
  <c r="S37" i="3" s="1"/>
  <c r="O38" i="3" s="1"/>
  <c r="U38" i="3" s="1"/>
  <c r="E36" i="3"/>
  <c r="R36" i="3"/>
  <c r="T36" i="3"/>
  <c r="S36" i="3" s="1"/>
  <c r="O37" i="3" s="1"/>
  <c r="U37" i="3" s="1"/>
  <c r="E35" i="3"/>
  <c r="R35" i="3"/>
  <c r="T35" i="3"/>
  <c r="S35" i="3" s="1"/>
  <c r="O36" i="3" s="1"/>
  <c r="U36" i="3" s="1"/>
  <c r="E34" i="3"/>
  <c r="R34" i="3"/>
  <c r="T34" i="3"/>
  <c r="S34" i="3" s="1"/>
  <c r="E33" i="3"/>
  <c r="R33" i="3"/>
  <c r="T33" i="3"/>
  <c r="S33" i="3" s="1"/>
  <c r="O34" i="3" s="1"/>
  <c r="U34" i="3" s="1"/>
  <c r="E32" i="3"/>
  <c r="R32" i="3"/>
  <c r="T32" i="3"/>
  <c r="S32" i="3" s="1"/>
  <c r="O33" i="3" s="1"/>
  <c r="U33" i="3" s="1"/>
  <c r="E31" i="3"/>
  <c r="R31" i="3"/>
  <c r="T31" i="3"/>
  <c r="S31" i="3" s="1"/>
  <c r="O32" i="3" s="1"/>
  <c r="U32" i="3" s="1"/>
  <c r="E30" i="3"/>
  <c r="R30" i="3"/>
  <c r="T30" i="3"/>
  <c r="S30" i="3" s="1"/>
  <c r="O31" i="3" s="1"/>
  <c r="U31" i="3" s="1"/>
  <c r="E29" i="3"/>
  <c r="R29" i="3"/>
  <c r="T29" i="3"/>
  <c r="S29" i="3" s="1"/>
  <c r="O30" i="3" s="1"/>
  <c r="U30" i="3" s="1"/>
  <c r="E28" i="3"/>
  <c r="R28" i="3"/>
  <c r="T28" i="3"/>
  <c r="S28" i="3" s="1"/>
  <c r="O29" i="3" s="1"/>
  <c r="U29" i="3" s="1"/>
  <c r="E27" i="3"/>
  <c r="R27" i="3"/>
  <c r="T27" i="3"/>
  <c r="S27" i="3" s="1"/>
  <c r="O28" i="3" s="1"/>
  <c r="U28" i="3" s="1"/>
  <c r="E26" i="3"/>
  <c r="R26" i="3"/>
  <c r="T26" i="3"/>
  <c r="S26" i="3" s="1"/>
  <c r="O27" i="3" s="1"/>
  <c r="U27" i="3" s="1"/>
  <c r="E25" i="3"/>
  <c r="R25" i="3"/>
  <c r="T25" i="3"/>
  <c r="S25" i="3" s="1"/>
  <c r="O26" i="3" s="1"/>
  <c r="U26" i="3" s="1"/>
  <c r="E24" i="3"/>
  <c r="R24" i="3"/>
  <c r="T24" i="3"/>
  <c r="S24" i="3" s="1"/>
  <c r="O25" i="3" s="1"/>
  <c r="U25" i="3" s="1"/>
  <c r="E23" i="3"/>
  <c r="R23" i="3"/>
  <c r="T23" i="3"/>
  <c r="S23" i="3" s="1"/>
  <c r="O24" i="3" s="1"/>
  <c r="U24" i="3" s="1"/>
  <c r="E22" i="3"/>
  <c r="R22" i="3"/>
  <c r="T22" i="3"/>
  <c r="S22" i="3" s="1"/>
  <c r="O23" i="3" s="1"/>
  <c r="U23" i="3" s="1"/>
  <c r="E21" i="3"/>
  <c r="R21" i="3"/>
  <c r="T21" i="3"/>
  <c r="S21" i="3" s="1"/>
  <c r="O22" i="3" s="1"/>
  <c r="U22" i="3" s="1"/>
  <c r="E20" i="3"/>
  <c r="R20" i="3"/>
  <c r="T20" i="3"/>
  <c r="S20" i="3" s="1"/>
  <c r="O21" i="3" s="1"/>
  <c r="U21" i="3" s="1"/>
  <c r="E19" i="3"/>
  <c r="R19" i="3"/>
  <c r="T19" i="3"/>
  <c r="S19" i="3" s="1"/>
  <c r="O20" i="3" s="1"/>
  <c r="U20" i="3" s="1"/>
  <c r="E18" i="3"/>
  <c r="R18" i="3"/>
  <c r="T18" i="3"/>
  <c r="S18" i="3" s="1"/>
  <c r="O19" i="3" s="1"/>
  <c r="U19" i="3" s="1"/>
  <c r="E17" i="3"/>
  <c r="R17" i="3"/>
  <c r="T17" i="3"/>
  <c r="S17" i="3" s="1"/>
  <c r="O18" i="3" s="1"/>
  <c r="U18" i="3" s="1"/>
  <c r="E16" i="3"/>
  <c r="R16" i="3"/>
  <c r="T16" i="3"/>
  <c r="S16" i="3" s="1"/>
  <c r="O17" i="3" s="1"/>
  <c r="U17" i="3" s="1"/>
  <c r="E15" i="3"/>
  <c r="R15" i="3"/>
  <c r="T15" i="3"/>
  <c r="S15" i="3" s="1"/>
  <c r="O16" i="3" s="1"/>
  <c r="U16" i="3" s="1"/>
  <c r="E14" i="3"/>
  <c r="R14" i="3"/>
  <c r="T14" i="3"/>
  <c r="S14" i="3" s="1"/>
  <c r="O15" i="3" s="1"/>
  <c r="U15" i="3" s="1"/>
  <c r="E13" i="3"/>
  <c r="R13" i="3"/>
  <c r="T13" i="3"/>
  <c r="S13" i="3" s="1"/>
  <c r="O14" i="3" s="1"/>
  <c r="U14" i="3" s="1"/>
  <c r="E12" i="3"/>
  <c r="R12" i="3"/>
  <c r="T12" i="3"/>
  <c r="S12" i="3" s="1"/>
  <c r="O13" i="3" s="1"/>
  <c r="U13" i="3" s="1"/>
  <c r="E11" i="3"/>
  <c r="R11" i="3"/>
  <c r="T11" i="3"/>
  <c r="S11" i="3" s="1"/>
  <c r="O12" i="3" s="1"/>
  <c r="U12" i="3" s="1"/>
  <c r="E10" i="3"/>
  <c r="T10" i="3"/>
  <c r="S10" i="3" s="1"/>
  <c r="AC10" i="3"/>
  <c r="AF10" i="3" s="1"/>
  <c r="AG10" i="3" s="1"/>
  <c r="E9" i="3"/>
  <c r="T9" i="3"/>
  <c r="S9" i="3" s="1"/>
  <c r="AC9" i="3"/>
  <c r="AF9" i="3" s="1"/>
  <c r="AG9" i="3" s="1"/>
  <c r="E8" i="3"/>
  <c r="T8" i="3"/>
  <c r="S8" i="3" s="1"/>
  <c r="AC8" i="3"/>
  <c r="AF8" i="3" s="1"/>
  <c r="AG8" i="3" s="1"/>
  <c r="E7" i="3"/>
  <c r="T7" i="3"/>
  <c r="S7" i="3" s="1"/>
  <c r="AC7" i="3"/>
  <c r="AF7" i="3" s="1"/>
  <c r="AG7" i="3" s="1"/>
  <c r="E6" i="3"/>
  <c r="T6" i="3"/>
  <c r="S6" i="3" s="1"/>
  <c r="AC6" i="3"/>
  <c r="AF6" i="3" s="1"/>
  <c r="AG6" i="3" s="1"/>
  <c r="E5" i="3"/>
  <c r="T5" i="3"/>
  <c r="AC5" i="3"/>
  <c r="AF5" i="3" s="1"/>
  <c r="AG5" i="3" s="1"/>
  <c r="E4" i="3"/>
  <c r="T4" i="3"/>
  <c r="AC4" i="3"/>
  <c r="AF4" i="3" s="1"/>
  <c r="AG4" i="3" s="1"/>
  <c r="E935" i="1"/>
  <c r="R935" i="1"/>
  <c r="T935" i="1"/>
  <c r="S935" i="1" s="1"/>
  <c r="E934" i="1"/>
  <c r="R934" i="1"/>
  <c r="T934" i="1"/>
  <c r="S934" i="1" s="1"/>
  <c r="O935" i="1" s="1"/>
  <c r="U935" i="1" s="1"/>
  <c r="E933" i="1"/>
  <c r="R933" i="1"/>
  <c r="T933" i="1"/>
  <c r="S933" i="1" s="1"/>
  <c r="O934" i="1" s="1"/>
  <c r="U934" i="1" s="1"/>
  <c r="E932" i="1"/>
  <c r="R932" i="1"/>
  <c r="T932" i="1"/>
  <c r="S932" i="1" s="1"/>
  <c r="O933" i="1" s="1"/>
  <c r="U933" i="1" s="1"/>
  <c r="E931" i="1"/>
  <c r="R931" i="1"/>
  <c r="T931" i="1"/>
  <c r="S931" i="1" s="1"/>
  <c r="O932" i="1" s="1"/>
  <c r="U932" i="1" s="1"/>
  <c r="E930" i="1"/>
  <c r="R930" i="1"/>
  <c r="T930" i="1"/>
  <c r="S930" i="1" s="1"/>
  <c r="O931" i="1" s="1"/>
  <c r="U931" i="1" s="1"/>
  <c r="E929" i="1"/>
  <c r="R929" i="1"/>
  <c r="T929" i="1"/>
  <c r="S929" i="1" s="1"/>
  <c r="O930" i="1" s="1"/>
  <c r="U930" i="1" s="1"/>
  <c r="E928" i="1"/>
  <c r="R928" i="1"/>
  <c r="T928" i="1"/>
  <c r="S928" i="1" s="1"/>
  <c r="O929" i="1" s="1"/>
  <c r="U929" i="1" s="1"/>
  <c r="E927" i="1"/>
  <c r="R927" i="1"/>
  <c r="T927" i="1"/>
  <c r="S927" i="1" s="1"/>
  <c r="O928" i="1" s="1"/>
  <c r="U928" i="1" s="1"/>
  <c r="E926" i="1"/>
  <c r="R926" i="1"/>
  <c r="T926" i="1"/>
  <c r="S926" i="1" s="1"/>
  <c r="O927" i="1" s="1"/>
  <c r="U927" i="1" s="1"/>
  <c r="E925" i="1"/>
  <c r="R925" i="1"/>
  <c r="T925" i="1"/>
  <c r="S925" i="1" s="1"/>
  <c r="O926" i="1" s="1"/>
  <c r="U926" i="1" s="1"/>
  <c r="E924" i="1"/>
  <c r="R924" i="1"/>
  <c r="T924" i="1"/>
  <c r="S924" i="1" s="1"/>
  <c r="O925" i="1" s="1"/>
  <c r="U925" i="1" s="1"/>
  <c r="E923" i="1"/>
  <c r="R923" i="1"/>
  <c r="T923" i="1"/>
  <c r="S923" i="1" s="1"/>
  <c r="O924" i="1" s="1"/>
  <c r="U924" i="1" s="1"/>
  <c r="E922" i="1"/>
  <c r="R922" i="1"/>
  <c r="T922" i="1"/>
  <c r="S922" i="1" s="1"/>
  <c r="O923" i="1" s="1"/>
  <c r="U923" i="1" s="1"/>
  <c r="E921" i="1"/>
  <c r="R921" i="1"/>
  <c r="T921" i="1"/>
  <c r="S921" i="1" s="1"/>
  <c r="O922" i="1" s="1"/>
  <c r="U922" i="1" s="1"/>
  <c r="E920" i="1"/>
  <c r="R920" i="1"/>
  <c r="T920" i="1"/>
  <c r="S920" i="1" s="1"/>
  <c r="O921" i="1" s="1"/>
  <c r="U921" i="1" s="1"/>
  <c r="E919" i="1"/>
  <c r="R919" i="1"/>
  <c r="T919" i="1"/>
  <c r="S919" i="1" s="1"/>
  <c r="O920" i="1" s="1"/>
  <c r="U920" i="1" s="1"/>
  <c r="E918" i="1"/>
  <c r="R918" i="1"/>
  <c r="T918" i="1"/>
  <c r="S918" i="1" s="1"/>
  <c r="O919" i="1" s="1"/>
  <c r="U919" i="1" s="1"/>
  <c r="E917" i="1"/>
  <c r="R917" i="1"/>
  <c r="T917" i="1"/>
  <c r="S917" i="1" s="1"/>
  <c r="O918" i="1" s="1"/>
  <c r="U918" i="1" s="1"/>
  <c r="E916" i="1"/>
  <c r="R916" i="1"/>
  <c r="T916" i="1"/>
  <c r="S916" i="1" s="1"/>
  <c r="O917" i="1" s="1"/>
  <c r="U917" i="1" s="1"/>
  <c r="E915" i="1"/>
  <c r="R915" i="1"/>
  <c r="T915" i="1"/>
  <c r="S915" i="1" s="1"/>
  <c r="O916" i="1" s="1"/>
  <c r="U916" i="1" s="1"/>
  <c r="E914" i="1"/>
  <c r="R914" i="1"/>
  <c r="T914" i="1"/>
  <c r="S914" i="1" s="1"/>
  <c r="O915" i="1" s="1"/>
  <c r="U915" i="1" s="1"/>
  <c r="E913" i="1"/>
  <c r="R913" i="1"/>
  <c r="T913" i="1"/>
  <c r="S913" i="1" s="1"/>
  <c r="O914" i="1" s="1"/>
  <c r="U914" i="1" s="1"/>
  <c r="E912" i="1"/>
  <c r="R912" i="1"/>
  <c r="T912" i="1"/>
  <c r="S912" i="1" s="1"/>
  <c r="O913" i="1" s="1"/>
  <c r="U913" i="1" s="1"/>
  <c r="E911" i="1"/>
  <c r="R911" i="1"/>
  <c r="T911" i="1"/>
  <c r="S911" i="1" s="1"/>
  <c r="O912" i="1" s="1"/>
  <c r="U912" i="1" s="1"/>
  <c r="E910" i="1"/>
  <c r="R910" i="1"/>
  <c r="T910" i="1"/>
  <c r="S910" i="1" s="1"/>
  <c r="O911" i="1" s="1"/>
  <c r="U911" i="1" s="1"/>
  <c r="E909" i="1"/>
  <c r="R909" i="1"/>
  <c r="T909" i="1"/>
  <c r="S909" i="1" s="1"/>
  <c r="O910" i="1" s="1"/>
  <c r="U910" i="1" s="1"/>
  <c r="E908" i="1"/>
  <c r="R908" i="1"/>
  <c r="T908" i="1"/>
  <c r="S908" i="1" s="1"/>
  <c r="O909" i="1" s="1"/>
  <c r="U909" i="1" s="1"/>
  <c r="E907" i="1"/>
  <c r="R907" i="1"/>
  <c r="T907" i="1"/>
  <c r="S907" i="1" s="1"/>
  <c r="O908" i="1" s="1"/>
  <c r="U908" i="1" s="1"/>
  <c r="E906" i="1"/>
  <c r="R906" i="1"/>
  <c r="T906" i="1"/>
  <c r="S906" i="1" s="1"/>
  <c r="O907" i="1" s="1"/>
  <c r="U907" i="1" s="1"/>
  <c r="E905" i="1"/>
  <c r="R905" i="1"/>
  <c r="T905" i="1"/>
  <c r="S905" i="1" s="1"/>
  <c r="O906" i="1" s="1"/>
  <c r="U906" i="1" s="1"/>
  <c r="E904" i="1"/>
  <c r="R904" i="1"/>
  <c r="T904" i="1"/>
  <c r="S904" i="1" s="1"/>
  <c r="O905" i="1" s="1"/>
  <c r="U905" i="1" s="1"/>
  <c r="E903" i="1"/>
  <c r="R903" i="1"/>
  <c r="T903" i="1"/>
  <c r="S903" i="1" s="1"/>
  <c r="O904" i="1" s="1"/>
  <c r="U904" i="1" s="1"/>
  <c r="E902" i="1"/>
  <c r="R902" i="1"/>
  <c r="T902" i="1"/>
  <c r="S902" i="1" s="1"/>
  <c r="O903" i="1" s="1"/>
  <c r="U903" i="1" s="1"/>
  <c r="E901" i="1"/>
  <c r="R901" i="1"/>
  <c r="T901" i="1"/>
  <c r="S901" i="1" s="1"/>
  <c r="O902" i="1" s="1"/>
  <c r="U902" i="1" s="1"/>
  <c r="E900" i="1"/>
  <c r="R900" i="1"/>
  <c r="T900" i="1"/>
  <c r="S900" i="1" s="1"/>
  <c r="O901" i="1" s="1"/>
  <c r="U901" i="1" s="1"/>
  <c r="E899" i="1"/>
  <c r="R899" i="1"/>
  <c r="T899" i="1"/>
  <c r="S899" i="1" s="1"/>
  <c r="O900" i="1" s="1"/>
  <c r="U900" i="1" s="1"/>
  <c r="E898" i="1"/>
  <c r="R898" i="1"/>
  <c r="T898" i="1"/>
  <c r="S898" i="1" s="1"/>
  <c r="O899" i="1" s="1"/>
  <c r="U899" i="1" s="1"/>
  <c r="E897" i="1"/>
  <c r="R897" i="1"/>
  <c r="T897" i="1"/>
  <c r="S897" i="1" s="1"/>
  <c r="O898" i="1" s="1"/>
  <c r="U898" i="1" s="1"/>
  <c r="E896" i="1"/>
  <c r="R896" i="1"/>
  <c r="T896" i="1"/>
  <c r="S896" i="1" s="1"/>
  <c r="O897" i="1" s="1"/>
  <c r="U897" i="1" s="1"/>
  <c r="E895" i="1"/>
  <c r="R895" i="1"/>
  <c r="T895" i="1"/>
  <c r="S895" i="1" s="1"/>
  <c r="O896" i="1" s="1"/>
  <c r="U896" i="1" s="1"/>
  <c r="E894" i="1"/>
  <c r="R894" i="1"/>
  <c r="T894" i="1"/>
  <c r="S894" i="1" s="1"/>
  <c r="O895" i="1" s="1"/>
  <c r="U895" i="1" s="1"/>
  <c r="E893" i="1"/>
  <c r="R893" i="1"/>
  <c r="T893" i="1"/>
  <c r="S893" i="1" s="1"/>
  <c r="O894" i="1" s="1"/>
  <c r="U894" i="1" s="1"/>
  <c r="E892" i="1"/>
  <c r="R892" i="1"/>
  <c r="T892" i="1"/>
  <c r="S892" i="1" s="1"/>
  <c r="O893" i="1" s="1"/>
  <c r="U893" i="1" s="1"/>
  <c r="E891" i="1"/>
  <c r="R891" i="1"/>
  <c r="T891" i="1"/>
  <c r="S891" i="1" s="1"/>
  <c r="O892" i="1" s="1"/>
  <c r="U892" i="1" s="1"/>
  <c r="E890" i="1"/>
  <c r="R890" i="1"/>
  <c r="T890" i="1"/>
  <c r="S890" i="1" s="1"/>
  <c r="O891" i="1" s="1"/>
  <c r="U891" i="1" s="1"/>
  <c r="E889" i="1"/>
  <c r="R889" i="1"/>
  <c r="T889" i="1"/>
  <c r="S889" i="1" s="1"/>
  <c r="O890" i="1" s="1"/>
  <c r="U890" i="1" s="1"/>
  <c r="E888" i="1"/>
  <c r="R888" i="1"/>
  <c r="T888" i="1"/>
  <c r="S888" i="1" s="1"/>
  <c r="O889" i="1" s="1"/>
  <c r="U889" i="1" s="1"/>
  <c r="E887" i="1"/>
  <c r="R887" i="1"/>
  <c r="T887" i="1"/>
  <c r="E886" i="1"/>
  <c r="R886" i="1"/>
  <c r="T886" i="1"/>
  <c r="E872" i="1"/>
  <c r="R872" i="1"/>
  <c r="T872" i="1"/>
  <c r="S872" i="1" s="1"/>
  <c r="E871" i="1"/>
  <c r="R871" i="1"/>
  <c r="T871" i="1"/>
  <c r="S871" i="1" s="1"/>
  <c r="O872" i="1" s="1"/>
  <c r="U872" i="1" s="1"/>
  <c r="E870" i="1"/>
  <c r="R870" i="1"/>
  <c r="T870" i="1"/>
  <c r="S870" i="1" s="1"/>
  <c r="O871" i="1" s="1"/>
  <c r="U871" i="1" s="1"/>
  <c r="E869" i="1"/>
  <c r="R869" i="1"/>
  <c r="T869" i="1"/>
  <c r="S869" i="1" s="1"/>
  <c r="O870" i="1" s="1"/>
  <c r="U870" i="1" s="1"/>
  <c r="E868" i="1"/>
  <c r="R868" i="1"/>
  <c r="T868" i="1"/>
  <c r="S868" i="1" s="1"/>
  <c r="O869" i="1" s="1"/>
  <c r="U869" i="1" s="1"/>
  <c r="E867" i="1"/>
  <c r="R867" i="1"/>
  <c r="T867" i="1"/>
  <c r="S867" i="1" s="1"/>
  <c r="O868" i="1" s="1"/>
  <c r="U868" i="1" s="1"/>
  <c r="E866" i="1"/>
  <c r="R866" i="1"/>
  <c r="T866" i="1"/>
  <c r="S866" i="1" s="1"/>
  <c r="O867" i="1" s="1"/>
  <c r="U867" i="1" s="1"/>
  <c r="E865" i="1"/>
  <c r="R865" i="1"/>
  <c r="T865" i="1"/>
  <c r="S865" i="1" s="1"/>
  <c r="O866" i="1" s="1"/>
  <c r="U866" i="1" s="1"/>
  <c r="E864" i="1"/>
  <c r="R864" i="1"/>
  <c r="T864" i="1"/>
  <c r="S864" i="1" s="1"/>
  <c r="O865" i="1" s="1"/>
  <c r="U865" i="1" s="1"/>
  <c r="E863" i="1"/>
  <c r="R863" i="1"/>
  <c r="T863" i="1"/>
  <c r="S863" i="1" s="1"/>
  <c r="O864" i="1" s="1"/>
  <c r="U864" i="1" s="1"/>
  <c r="E862" i="1"/>
  <c r="R862" i="1"/>
  <c r="T862" i="1"/>
  <c r="S862" i="1" s="1"/>
  <c r="O863" i="1" s="1"/>
  <c r="U863" i="1" s="1"/>
  <c r="E861" i="1"/>
  <c r="R861" i="1"/>
  <c r="T861" i="1"/>
  <c r="S861" i="1" s="1"/>
  <c r="O862" i="1" s="1"/>
  <c r="U862" i="1" s="1"/>
  <c r="E860" i="1"/>
  <c r="R860" i="1"/>
  <c r="T860" i="1"/>
  <c r="S860" i="1" s="1"/>
  <c r="O861" i="1" s="1"/>
  <c r="U861" i="1" s="1"/>
  <c r="E859" i="1"/>
  <c r="R859" i="1"/>
  <c r="T859" i="1"/>
  <c r="S859" i="1" s="1"/>
  <c r="O860" i="1" s="1"/>
  <c r="U860" i="1" s="1"/>
  <c r="E858" i="1"/>
  <c r="R858" i="1"/>
  <c r="T858" i="1"/>
  <c r="S858" i="1" s="1"/>
  <c r="O859" i="1" s="1"/>
  <c r="U859" i="1" s="1"/>
  <c r="E857" i="1"/>
  <c r="R857" i="1"/>
  <c r="T857" i="1"/>
  <c r="S857" i="1" s="1"/>
  <c r="O858" i="1" s="1"/>
  <c r="U858" i="1" s="1"/>
  <c r="E856" i="1"/>
  <c r="R856" i="1"/>
  <c r="T856" i="1"/>
  <c r="S856" i="1" s="1"/>
  <c r="O857" i="1" s="1"/>
  <c r="U857" i="1" s="1"/>
  <c r="E855" i="1"/>
  <c r="R855" i="1"/>
  <c r="T855" i="1"/>
  <c r="S855" i="1" s="1"/>
  <c r="O856" i="1" s="1"/>
  <c r="U856" i="1" s="1"/>
  <c r="E854" i="1"/>
  <c r="R854" i="1"/>
  <c r="T854" i="1"/>
  <c r="S854" i="1" s="1"/>
  <c r="O855" i="1" s="1"/>
  <c r="U855" i="1" s="1"/>
  <c r="E853" i="1"/>
  <c r="R853" i="1"/>
  <c r="T853" i="1"/>
  <c r="S853" i="1" s="1"/>
  <c r="O854" i="1" s="1"/>
  <c r="U854" i="1" s="1"/>
  <c r="E852" i="1"/>
  <c r="R852" i="1"/>
  <c r="T852" i="1"/>
  <c r="S852" i="1" s="1"/>
  <c r="O853" i="1" s="1"/>
  <c r="U853" i="1" s="1"/>
  <c r="E851" i="1"/>
  <c r="R851" i="1"/>
  <c r="T851" i="1"/>
  <c r="S851" i="1" s="1"/>
  <c r="O852" i="1" s="1"/>
  <c r="U852" i="1" s="1"/>
  <c r="E850" i="1"/>
  <c r="R850" i="1"/>
  <c r="T850" i="1"/>
  <c r="S850" i="1" s="1"/>
  <c r="O851" i="1" s="1"/>
  <c r="U851" i="1" s="1"/>
  <c r="E849" i="1"/>
  <c r="R849" i="1"/>
  <c r="T849" i="1"/>
  <c r="S849" i="1" s="1"/>
  <c r="O850" i="1" s="1"/>
  <c r="U850" i="1" s="1"/>
  <c r="E848" i="1"/>
  <c r="R848" i="1"/>
  <c r="T848" i="1"/>
  <c r="S848" i="1" s="1"/>
  <c r="O849" i="1" s="1"/>
  <c r="U849" i="1" s="1"/>
  <c r="E847" i="1"/>
  <c r="R847" i="1"/>
  <c r="T847" i="1"/>
  <c r="S847" i="1" s="1"/>
  <c r="O848" i="1" s="1"/>
  <c r="U848" i="1" s="1"/>
  <c r="E846" i="1"/>
  <c r="R846" i="1"/>
  <c r="T846" i="1"/>
  <c r="S846" i="1" s="1"/>
  <c r="O847" i="1" s="1"/>
  <c r="U847" i="1" s="1"/>
  <c r="E845" i="1"/>
  <c r="R845" i="1"/>
  <c r="T845" i="1"/>
  <c r="S845" i="1" s="1"/>
  <c r="O846" i="1" s="1"/>
  <c r="U846" i="1" s="1"/>
  <c r="E844" i="1"/>
  <c r="R844" i="1"/>
  <c r="T844" i="1"/>
  <c r="S844" i="1" s="1"/>
  <c r="O845" i="1" s="1"/>
  <c r="U845" i="1" s="1"/>
  <c r="E843" i="1"/>
  <c r="R843" i="1"/>
  <c r="T843" i="1"/>
  <c r="S843" i="1" s="1"/>
  <c r="O844" i="1" s="1"/>
  <c r="U844" i="1" s="1"/>
  <c r="E842" i="1"/>
  <c r="R842" i="1"/>
  <c r="T842" i="1"/>
  <c r="S842" i="1" s="1"/>
  <c r="O843" i="1" s="1"/>
  <c r="U843" i="1" s="1"/>
  <c r="E841" i="1"/>
  <c r="R841" i="1"/>
  <c r="T841" i="1"/>
  <c r="S841" i="1" s="1"/>
  <c r="O842" i="1" s="1"/>
  <c r="U842" i="1" s="1"/>
  <c r="E840" i="1"/>
  <c r="R840" i="1"/>
  <c r="T840" i="1"/>
  <c r="S840" i="1" s="1"/>
  <c r="O841" i="1" s="1"/>
  <c r="U841" i="1" s="1"/>
  <c r="E839" i="1"/>
  <c r="R839" i="1"/>
  <c r="T839" i="1"/>
  <c r="S839" i="1" s="1"/>
  <c r="O840" i="1" s="1"/>
  <c r="U840" i="1" s="1"/>
  <c r="E838" i="1"/>
  <c r="R838" i="1"/>
  <c r="T838" i="1"/>
  <c r="S838" i="1" s="1"/>
  <c r="O839" i="1" s="1"/>
  <c r="U839" i="1" s="1"/>
  <c r="E837" i="1"/>
  <c r="R837" i="1"/>
  <c r="T837" i="1"/>
  <c r="S837" i="1" s="1"/>
  <c r="O838" i="1" s="1"/>
  <c r="U838" i="1" s="1"/>
  <c r="E836" i="1"/>
  <c r="R836" i="1"/>
  <c r="T836" i="1"/>
  <c r="S836" i="1" s="1"/>
  <c r="O837" i="1" s="1"/>
  <c r="U837" i="1" s="1"/>
  <c r="E835" i="1"/>
  <c r="R835" i="1"/>
  <c r="T835" i="1"/>
  <c r="S835" i="1" s="1"/>
  <c r="O836" i="1" s="1"/>
  <c r="U836" i="1" s="1"/>
  <c r="E834" i="1"/>
  <c r="R834" i="1"/>
  <c r="T834" i="1"/>
  <c r="S834" i="1" s="1"/>
  <c r="O835" i="1" s="1"/>
  <c r="U835" i="1" s="1"/>
  <c r="E833" i="1"/>
  <c r="R833" i="1"/>
  <c r="T833" i="1"/>
  <c r="S833" i="1" s="1"/>
  <c r="O834" i="1" s="1"/>
  <c r="U834" i="1" s="1"/>
  <c r="E832" i="1"/>
  <c r="R832" i="1"/>
  <c r="T832" i="1"/>
  <c r="S832" i="1" s="1"/>
  <c r="O833" i="1" s="1"/>
  <c r="U833" i="1" s="1"/>
  <c r="E831" i="1"/>
  <c r="R831" i="1"/>
  <c r="T831" i="1"/>
  <c r="S831" i="1" s="1"/>
  <c r="O832" i="1" s="1"/>
  <c r="U832" i="1" s="1"/>
  <c r="E830" i="1"/>
  <c r="R830" i="1"/>
  <c r="T830" i="1"/>
  <c r="S830" i="1" s="1"/>
  <c r="O831" i="1" s="1"/>
  <c r="U831" i="1" s="1"/>
  <c r="E829" i="1"/>
  <c r="R829" i="1"/>
  <c r="T829" i="1"/>
  <c r="S829" i="1" s="1"/>
  <c r="O830" i="1" s="1"/>
  <c r="U830" i="1" s="1"/>
  <c r="E828" i="1"/>
  <c r="R828" i="1"/>
  <c r="T828" i="1"/>
  <c r="S828" i="1" s="1"/>
  <c r="O829" i="1" s="1"/>
  <c r="U829" i="1" s="1"/>
  <c r="E827" i="1"/>
  <c r="R827" i="1"/>
  <c r="T827" i="1"/>
  <c r="S827" i="1" s="1"/>
  <c r="O828" i="1" s="1"/>
  <c r="U828" i="1" s="1"/>
  <c r="E826" i="1"/>
  <c r="R826" i="1"/>
  <c r="T826" i="1"/>
  <c r="S826" i="1" s="1"/>
  <c r="O827" i="1" s="1"/>
  <c r="U827" i="1" s="1"/>
  <c r="E825" i="1"/>
  <c r="R825" i="1"/>
  <c r="T825" i="1"/>
  <c r="S825" i="1" s="1"/>
  <c r="O826" i="1" s="1"/>
  <c r="U826" i="1" s="1"/>
  <c r="E824" i="1"/>
  <c r="R824" i="1"/>
  <c r="T824" i="1"/>
  <c r="E823" i="1"/>
  <c r="R823" i="1"/>
  <c r="T823" i="1"/>
  <c r="E809" i="1"/>
  <c r="R809" i="1"/>
  <c r="T809" i="1"/>
  <c r="S809" i="1" s="1"/>
  <c r="E808" i="1"/>
  <c r="R808" i="1"/>
  <c r="T808" i="1"/>
  <c r="S808" i="1" s="1"/>
  <c r="O809" i="1" s="1"/>
  <c r="U809" i="1" s="1"/>
  <c r="E807" i="1"/>
  <c r="R807" i="1"/>
  <c r="T807" i="1"/>
  <c r="S807" i="1" s="1"/>
  <c r="O808" i="1" s="1"/>
  <c r="U808" i="1" s="1"/>
  <c r="E806" i="1"/>
  <c r="R806" i="1"/>
  <c r="T806" i="1"/>
  <c r="S806" i="1" s="1"/>
  <c r="O807" i="1" s="1"/>
  <c r="U807" i="1" s="1"/>
  <c r="E805" i="1"/>
  <c r="R805" i="1"/>
  <c r="T805" i="1"/>
  <c r="S805" i="1" s="1"/>
  <c r="O806" i="1" s="1"/>
  <c r="U806" i="1" s="1"/>
  <c r="E804" i="1"/>
  <c r="R804" i="1"/>
  <c r="T804" i="1"/>
  <c r="S804" i="1" s="1"/>
  <c r="O805" i="1" s="1"/>
  <c r="U805" i="1" s="1"/>
  <c r="E803" i="1"/>
  <c r="R803" i="1"/>
  <c r="T803" i="1"/>
  <c r="S803" i="1" s="1"/>
  <c r="O804" i="1" s="1"/>
  <c r="U804" i="1" s="1"/>
  <c r="E802" i="1"/>
  <c r="R802" i="1"/>
  <c r="T802" i="1"/>
  <c r="S802" i="1" s="1"/>
  <c r="O803" i="1" s="1"/>
  <c r="U803" i="1" s="1"/>
  <c r="E801" i="1"/>
  <c r="R801" i="1"/>
  <c r="T801" i="1"/>
  <c r="S801" i="1" s="1"/>
  <c r="O802" i="1" s="1"/>
  <c r="U802" i="1" s="1"/>
  <c r="E800" i="1"/>
  <c r="R800" i="1"/>
  <c r="T800" i="1"/>
  <c r="S800" i="1" s="1"/>
  <c r="O801" i="1" s="1"/>
  <c r="U801" i="1" s="1"/>
  <c r="E799" i="1"/>
  <c r="R799" i="1"/>
  <c r="T799" i="1"/>
  <c r="S799" i="1" s="1"/>
  <c r="O800" i="1" s="1"/>
  <c r="U800" i="1" s="1"/>
  <c r="E798" i="1"/>
  <c r="R798" i="1"/>
  <c r="T798" i="1"/>
  <c r="S798" i="1" s="1"/>
  <c r="O799" i="1" s="1"/>
  <c r="U799" i="1" s="1"/>
  <c r="E797" i="1"/>
  <c r="R797" i="1"/>
  <c r="T797" i="1"/>
  <c r="S797" i="1" s="1"/>
  <c r="O798" i="1" s="1"/>
  <c r="U798" i="1" s="1"/>
  <c r="E796" i="1"/>
  <c r="R796" i="1"/>
  <c r="T796" i="1"/>
  <c r="S796" i="1" s="1"/>
  <c r="O797" i="1" s="1"/>
  <c r="U797" i="1" s="1"/>
  <c r="E795" i="1"/>
  <c r="R795" i="1"/>
  <c r="T795" i="1"/>
  <c r="S795" i="1" s="1"/>
  <c r="O796" i="1" s="1"/>
  <c r="U796" i="1" s="1"/>
  <c r="E794" i="1"/>
  <c r="R794" i="1"/>
  <c r="T794" i="1"/>
  <c r="S794" i="1" s="1"/>
  <c r="O795" i="1" s="1"/>
  <c r="U795" i="1" s="1"/>
  <c r="E793" i="1"/>
  <c r="R793" i="1"/>
  <c r="T793" i="1"/>
  <c r="S793" i="1" s="1"/>
  <c r="O794" i="1" s="1"/>
  <c r="U794" i="1" s="1"/>
  <c r="E792" i="1"/>
  <c r="R792" i="1"/>
  <c r="T792" i="1"/>
  <c r="S792" i="1" s="1"/>
  <c r="O793" i="1" s="1"/>
  <c r="U793" i="1" s="1"/>
  <c r="E791" i="1"/>
  <c r="R791" i="1"/>
  <c r="T791" i="1"/>
  <c r="S791" i="1" s="1"/>
  <c r="O792" i="1" s="1"/>
  <c r="U792" i="1" s="1"/>
  <c r="E790" i="1"/>
  <c r="R790" i="1"/>
  <c r="T790" i="1"/>
  <c r="S790" i="1" s="1"/>
  <c r="O791" i="1" s="1"/>
  <c r="U791" i="1" s="1"/>
  <c r="E789" i="1"/>
  <c r="R789" i="1"/>
  <c r="T789" i="1"/>
  <c r="S789" i="1" s="1"/>
  <c r="O790" i="1" s="1"/>
  <c r="U790" i="1" s="1"/>
  <c r="E788" i="1"/>
  <c r="R788" i="1"/>
  <c r="T788" i="1"/>
  <c r="S788" i="1" s="1"/>
  <c r="O789" i="1" s="1"/>
  <c r="U789" i="1" s="1"/>
  <c r="E787" i="1"/>
  <c r="R787" i="1"/>
  <c r="T787" i="1"/>
  <c r="S787" i="1" s="1"/>
  <c r="O788" i="1" s="1"/>
  <c r="U788" i="1" s="1"/>
  <c r="E786" i="1"/>
  <c r="R786" i="1"/>
  <c r="T786" i="1"/>
  <c r="S786" i="1" s="1"/>
  <c r="O787" i="1" s="1"/>
  <c r="U787" i="1" s="1"/>
  <c r="E785" i="1"/>
  <c r="R785" i="1"/>
  <c r="T785" i="1"/>
  <c r="S785" i="1" s="1"/>
  <c r="O786" i="1" s="1"/>
  <c r="U786" i="1" s="1"/>
  <c r="E784" i="1"/>
  <c r="R784" i="1"/>
  <c r="T784" i="1"/>
  <c r="S784" i="1" s="1"/>
  <c r="O785" i="1" s="1"/>
  <c r="U785" i="1" s="1"/>
  <c r="E783" i="1"/>
  <c r="R783" i="1"/>
  <c r="T783" i="1"/>
  <c r="S783" i="1" s="1"/>
  <c r="O784" i="1" s="1"/>
  <c r="U784" i="1" s="1"/>
  <c r="E782" i="1"/>
  <c r="R782" i="1"/>
  <c r="T782" i="1"/>
  <c r="S782" i="1" s="1"/>
  <c r="O783" i="1" s="1"/>
  <c r="U783" i="1" s="1"/>
  <c r="E781" i="1"/>
  <c r="R781" i="1"/>
  <c r="T781" i="1"/>
  <c r="S781" i="1" s="1"/>
  <c r="O782" i="1" s="1"/>
  <c r="U782" i="1" s="1"/>
  <c r="E780" i="1"/>
  <c r="R780" i="1"/>
  <c r="T780" i="1"/>
  <c r="S780" i="1" s="1"/>
  <c r="O781" i="1" s="1"/>
  <c r="U781" i="1" s="1"/>
  <c r="E779" i="1"/>
  <c r="R779" i="1"/>
  <c r="T779" i="1"/>
  <c r="S779" i="1" s="1"/>
  <c r="O780" i="1" s="1"/>
  <c r="U780" i="1" s="1"/>
  <c r="E778" i="1"/>
  <c r="R778" i="1"/>
  <c r="T778" i="1"/>
  <c r="S778" i="1" s="1"/>
  <c r="O779" i="1" s="1"/>
  <c r="U779" i="1" s="1"/>
  <c r="E777" i="1"/>
  <c r="R777" i="1"/>
  <c r="T777" i="1"/>
  <c r="S777" i="1" s="1"/>
  <c r="O778" i="1" s="1"/>
  <c r="U778" i="1" s="1"/>
  <c r="E776" i="1"/>
  <c r="R776" i="1"/>
  <c r="T776" i="1"/>
  <c r="S776" i="1" s="1"/>
  <c r="O777" i="1" s="1"/>
  <c r="U777" i="1" s="1"/>
  <c r="E775" i="1"/>
  <c r="R775" i="1"/>
  <c r="T775" i="1"/>
  <c r="S775" i="1" s="1"/>
  <c r="O776" i="1" s="1"/>
  <c r="U776" i="1" s="1"/>
  <c r="E774" i="1"/>
  <c r="R774" i="1"/>
  <c r="T774" i="1"/>
  <c r="S774" i="1" s="1"/>
  <c r="O775" i="1" s="1"/>
  <c r="U775" i="1" s="1"/>
  <c r="E773" i="1"/>
  <c r="R773" i="1"/>
  <c r="T773" i="1"/>
  <c r="S773" i="1" s="1"/>
  <c r="O774" i="1" s="1"/>
  <c r="U774" i="1" s="1"/>
  <c r="E772" i="1"/>
  <c r="R772" i="1"/>
  <c r="T772" i="1"/>
  <c r="S772" i="1" s="1"/>
  <c r="O773" i="1" s="1"/>
  <c r="U773" i="1" s="1"/>
  <c r="E771" i="1"/>
  <c r="R771" i="1"/>
  <c r="T771" i="1"/>
  <c r="S771" i="1" s="1"/>
  <c r="O772" i="1" s="1"/>
  <c r="U772" i="1" s="1"/>
  <c r="E770" i="1"/>
  <c r="R770" i="1"/>
  <c r="T770" i="1"/>
  <c r="S770" i="1" s="1"/>
  <c r="O771" i="1" s="1"/>
  <c r="U771" i="1" s="1"/>
  <c r="E769" i="1"/>
  <c r="R769" i="1"/>
  <c r="T769" i="1"/>
  <c r="S769" i="1" s="1"/>
  <c r="O770" i="1" s="1"/>
  <c r="U770" i="1" s="1"/>
  <c r="E768" i="1"/>
  <c r="R768" i="1"/>
  <c r="T768" i="1"/>
  <c r="S768" i="1" s="1"/>
  <c r="O769" i="1" s="1"/>
  <c r="U769" i="1" s="1"/>
  <c r="E767" i="1"/>
  <c r="R767" i="1"/>
  <c r="T767" i="1"/>
  <c r="S767" i="1" s="1"/>
  <c r="O768" i="1" s="1"/>
  <c r="U768" i="1" s="1"/>
  <c r="E766" i="1"/>
  <c r="R766" i="1"/>
  <c r="T766" i="1"/>
  <c r="S766" i="1" s="1"/>
  <c r="O767" i="1" s="1"/>
  <c r="U767" i="1" s="1"/>
  <c r="E765" i="1"/>
  <c r="R765" i="1"/>
  <c r="T765" i="1"/>
  <c r="S765" i="1" s="1"/>
  <c r="O766" i="1" s="1"/>
  <c r="U766" i="1" s="1"/>
  <c r="E764" i="1"/>
  <c r="R764" i="1"/>
  <c r="T764" i="1"/>
  <c r="S764" i="1" s="1"/>
  <c r="O765" i="1" s="1"/>
  <c r="U765" i="1" s="1"/>
  <c r="E763" i="1"/>
  <c r="R763" i="1"/>
  <c r="T763" i="1"/>
  <c r="S763" i="1" s="1"/>
  <c r="O764" i="1" s="1"/>
  <c r="U764" i="1" s="1"/>
  <c r="E762" i="1"/>
  <c r="R762" i="1"/>
  <c r="T762" i="1"/>
  <c r="S762" i="1" s="1"/>
  <c r="O763" i="1" s="1"/>
  <c r="U763" i="1" s="1"/>
  <c r="E761" i="1"/>
  <c r="R761" i="1"/>
  <c r="T761" i="1"/>
  <c r="E760" i="1"/>
  <c r="R760" i="1"/>
  <c r="T760" i="1"/>
  <c r="E746" i="1"/>
  <c r="R746" i="1"/>
  <c r="T746" i="1"/>
  <c r="S746" i="1" s="1"/>
  <c r="E745" i="1"/>
  <c r="R745" i="1"/>
  <c r="T745" i="1"/>
  <c r="S745" i="1" s="1"/>
  <c r="O746" i="1" s="1"/>
  <c r="U746" i="1" s="1"/>
  <c r="E744" i="1"/>
  <c r="R744" i="1"/>
  <c r="T744" i="1"/>
  <c r="S744" i="1" s="1"/>
  <c r="O745" i="1" s="1"/>
  <c r="U745" i="1" s="1"/>
  <c r="E743" i="1"/>
  <c r="R743" i="1"/>
  <c r="T743" i="1"/>
  <c r="S743" i="1" s="1"/>
  <c r="O744" i="1" s="1"/>
  <c r="U744" i="1" s="1"/>
  <c r="E742" i="1"/>
  <c r="R742" i="1"/>
  <c r="T742" i="1"/>
  <c r="S742" i="1" s="1"/>
  <c r="O743" i="1" s="1"/>
  <c r="U743" i="1" s="1"/>
  <c r="E741" i="1"/>
  <c r="R741" i="1"/>
  <c r="T741" i="1"/>
  <c r="S741" i="1" s="1"/>
  <c r="O742" i="1" s="1"/>
  <c r="U742" i="1" s="1"/>
  <c r="E740" i="1"/>
  <c r="R740" i="1"/>
  <c r="T740" i="1"/>
  <c r="S740" i="1" s="1"/>
  <c r="O741" i="1" s="1"/>
  <c r="U741" i="1" s="1"/>
  <c r="E739" i="1"/>
  <c r="R739" i="1"/>
  <c r="T739" i="1"/>
  <c r="S739" i="1" s="1"/>
  <c r="O740" i="1" s="1"/>
  <c r="U740" i="1" s="1"/>
  <c r="E738" i="1"/>
  <c r="R738" i="1"/>
  <c r="T738" i="1"/>
  <c r="S738" i="1" s="1"/>
  <c r="O739" i="1" s="1"/>
  <c r="U739" i="1" s="1"/>
  <c r="E737" i="1"/>
  <c r="R737" i="1"/>
  <c r="T737" i="1"/>
  <c r="S737" i="1" s="1"/>
  <c r="O738" i="1" s="1"/>
  <c r="U738" i="1" s="1"/>
  <c r="E736" i="1"/>
  <c r="R736" i="1"/>
  <c r="T736" i="1"/>
  <c r="S736" i="1" s="1"/>
  <c r="O737" i="1" s="1"/>
  <c r="U737" i="1" s="1"/>
  <c r="E735" i="1"/>
  <c r="R735" i="1"/>
  <c r="T735" i="1"/>
  <c r="S735" i="1" s="1"/>
  <c r="O736" i="1" s="1"/>
  <c r="U736" i="1" s="1"/>
  <c r="E734" i="1"/>
  <c r="R734" i="1"/>
  <c r="T734" i="1"/>
  <c r="S734" i="1" s="1"/>
  <c r="O735" i="1" s="1"/>
  <c r="U735" i="1" s="1"/>
  <c r="E733" i="1"/>
  <c r="R733" i="1"/>
  <c r="T733" i="1"/>
  <c r="S733" i="1" s="1"/>
  <c r="O734" i="1" s="1"/>
  <c r="U734" i="1" s="1"/>
  <c r="E732" i="1"/>
  <c r="R732" i="1"/>
  <c r="T732" i="1"/>
  <c r="S732" i="1" s="1"/>
  <c r="O733" i="1" s="1"/>
  <c r="U733" i="1" s="1"/>
  <c r="E731" i="1"/>
  <c r="R731" i="1"/>
  <c r="T731" i="1"/>
  <c r="S731" i="1" s="1"/>
  <c r="O732" i="1" s="1"/>
  <c r="U732" i="1" s="1"/>
  <c r="E730" i="1"/>
  <c r="R730" i="1"/>
  <c r="T730" i="1"/>
  <c r="S730" i="1" s="1"/>
  <c r="O731" i="1" s="1"/>
  <c r="U731" i="1" s="1"/>
  <c r="E729" i="1"/>
  <c r="R729" i="1"/>
  <c r="T729" i="1"/>
  <c r="S729" i="1" s="1"/>
  <c r="E728" i="1"/>
  <c r="R728" i="1"/>
  <c r="T728" i="1"/>
  <c r="S728" i="1" s="1"/>
  <c r="O729" i="1" s="1"/>
  <c r="U729" i="1" s="1"/>
  <c r="E727" i="1"/>
  <c r="R727" i="1"/>
  <c r="T727" i="1"/>
  <c r="S727" i="1" s="1"/>
  <c r="O728" i="1" s="1"/>
  <c r="U728" i="1" s="1"/>
  <c r="E726" i="1"/>
  <c r="R726" i="1"/>
  <c r="T726" i="1"/>
  <c r="S726" i="1" s="1"/>
  <c r="O727" i="1" s="1"/>
  <c r="U727" i="1" s="1"/>
  <c r="E725" i="1"/>
  <c r="R725" i="1"/>
  <c r="T725" i="1"/>
  <c r="S725" i="1" s="1"/>
  <c r="O726" i="1" s="1"/>
  <c r="U726" i="1" s="1"/>
  <c r="E724" i="1"/>
  <c r="R724" i="1"/>
  <c r="T724" i="1"/>
  <c r="S724" i="1" s="1"/>
  <c r="O725" i="1" s="1"/>
  <c r="U725" i="1" s="1"/>
  <c r="E723" i="1"/>
  <c r="R723" i="1"/>
  <c r="T723" i="1"/>
  <c r="S723" i="1" s="1"/>
  <c r="O724" i="1" s="1"/>
  <c r="U724" i="1" s="1"/>
  <c r="E722" i="1"/>
  <c r="R722" i="1"/>
  <c r="T722" i="1"/>
  <c r="S722" i="1" s="1"/>
  <c r="O723" i="1" s="1"/>
  <c r="U723" i="1" s="1"/>
  <c r="E721" i="1"/>
  <c r="R721" i="1"/>
  <c r="T721" i="1"/>
  <c r="S721" i="1" s="1"/>
  <c r="O722" i="1" s="1"/>
  <c r="U722" i="1" s="1"/>
  <c r="E720" i="1"/>
  <c r="R720" i="1"/>
  <c r="T720" i="1"/>
  <c r="S720" i="1" s="1"/>
  <c r="O721" i="1" s="1"/>
  <c r="U721" i="1" s="1"/>
  <c r="E719" i="1"/>
  <c r="R719" i="1"/>
  <c r="T719" i="1"/>
  <c r="S719" i="1" s="1"/>
  <c r="O720" i="1" s="1"/>
  <c r="U720" i="1" s="1"/>
  <c r="E718" i="1"/>
  <c r="R718" i="1"/>
  <c r="T718" i="1"/>
  <c r="S718" i="1" s="1"/>
  <c r="O719" i="1" s="1"/>
  <c r="U719" i="1" s="1"/>
  <c r="E717" i="1"/>
  <c r="R717" i="1"/>
  <c r="T717" i="1"/>
  <c r="S717" i="1" s="1"/>
  <c r="O718" i="1" s="1"/>
  <c r="U718" i="1" s="1"/>
  <c r="E716" i="1"/>
  <c r="R716" i="1"/>
  <c r="T716" i="1"/>
  <c r="S716" i="1" s="1"/>
  <c r="O717" i="1" s="1"/>
  <c r="U717" i="1" s="1"/>
  <c r="E715" i="1"/>
  <c r="R715" i="1"/>
  <c r="T715" i="1"/>
  <c r="S715" i="1" s="1"/>
  <c r="O716" i="1" s="1"/>
  <c r="U716" i="1" s="1"/>
  <c r="E714" i="1"/>
  <c r="R714" i="1"/>
  <c r="T714" i="1"/>
  <c r="S714" i="1" s="1"/>
  <c r="O715" i="1" s="1"/>
  <c r="U715" i="1" s="1"/>
  <c r="E713" i="1"/>
  <c r="R713" i="1"/>
  <c r="T713" i="1"/>
  <c r="S713" i="1" s="1"/>
  <c r="O714" i="1" s="1"/>
  <c r="U714" i="1" s="1"/>
  <c r="E712" i="1"/>
  <c r="R712" i="1"/>
  <c r="T712" i="1"/>
  <c r="S712" i="1" s="1"/>
  <c r="O713" i="1" s="1"/>
  <c r="U713" i="1" s="1"/>
  <c r="E711" i="1"/>
  <c r="R711" i="1"/>
  <c r="T711" i="1"/>
  <c r="S711" i="1" s="1"/>
  <c r="O712" i="1" s="1"/>
  <c r="U712" i="1" s="1"/>
  <c r="E710" i="1"/>
  <c r="R710" i="1"/>
  <c r="T710" i="1"/>
  <c r="S710" i="1" s="1"/>
  <c r="O711" i="1" s="1"/>
  <c r="U711" i="1" s="1"/>
  <c r="E709" i="1"/>
  <c r="R709" i="1"/>
  <c r="T709" i="1"/>
  <c r="S709" i="1" s="1"/>
  <c r="O710" i="1" s="1"/>
  <c r="U710" i="1" s="1"/>
  <c r="E708" i="1"/>
  <c r="R708" i="1"/>
  <c r="T708" i="1"/>
  <c r="S708" i="1" s="1"/>
  <c r="O709" i="1" s="1"/>
  <c r="U709" i="1" s="1"/>
  <c r="E707" i="1"/>
  <c r="R707" i="1"/>
  <c r="T707" i="1"/>
  <c r="S707" i="1" s="1"/>
  <c r="O708" i="1" s="1"/>
  <c r="U708" i="1" s="1"/>
  <c r="E706" i="1"/>
  <c r="R706" i="1"/>
  <c r="T706" i="1"/>
  <c r="S706" i="1" s="1"/>
  <c r="O707" i="1" s="1"/>
  <c r="U707" i="1" s="1"/>
  <c r="E705" i="1"/>
  <c r="R705" i="1"/>
  <c r="T705" i="1"/>
  <c r="S705" i="1" s="1"/>
  <c r="O706" i="1" s="1"/>
  <c r="U706" i="1" s="1"/>
  <c r="E704" i="1"/>
  <c r="R704" i="1"/>
  <c r="T704" i="1"/>
  <c r="S704" i="1" s="1"/>
  <c r="O705" i="1" s="1"/>
  <c r="U705" i="1" s="1"/>
  <c r="E703" i="1"/>
  <c r="R703" i="1"/>
  <c r="T703" i="1"/>
  <c r="S703" i="1" s="1"/>
  <c r="O704" i="1" s="1"/>
  <c r="U704" i="1" s="1"/>
  <c r="E702" i="1"/>
  <c r="R702" i="1"/>
  <c r="T702" i="1"/>
  <c r="S702" i="1" s="1"/>
  <c r="O703" i="1" s="1"/>
  <c r="U703" i="1" s="1"/>
  <c r="E701" i="1"/>
  <c r="R701" i="1"/>
  <c r="T701" i="1"/>
  <c r="S701" i="1" s="1"/>
  <c r="O702" i="1" s="1"/>
  <c r="U702" i="1" s="1"/>
  <c r="E700" i="1"/>
  <c r="R700" i="1"/>
  <c r="T700" i="1"/>
  <c r="S700" i="1" s="1"/>
  <c r="O701" i="1" s="1"/>
  <c r="U701" i="1" s="1"/>
  <c r="E699" i="1"/>
  <c r="R699" i="1"/>
  <c r="T699" i="1"/>
  <c r="S699" i="1" s="1"/>
  <c r="O700" i="1" s="1"/>
  <c r="U700" i="1" s="1"/>
  <c r="E698" i="1"/>
  <c r="R698" i="1"/>
  <c r="T698" i="1"/>
  <c r="E697" i="1"/>
  <c r="R697" i="1"/>
  <c r="T697" i="1"/>
  <c r="E683" i="1"/>
  <c r="R683" i="1"/>
  <c r="T683" i="1"/>
  <c r="S683" i="1" s="1"/>
  <c r="E682" i="1"/>
  <c r="R682" i="1"/>
  <c r="T682" i="1"/>
  <c r="S682" i="1" s="1"/>
  <c r="O683" i="1" s="1"/>
  <c r="U683" i="1" s="1"/>
  <c r="E681" i="1"/>
  <c r="R681" i="1"/>
  <c r="T681" i="1"/>
  <c r="S681" i="1" s="1"/>
  <c r="O682" i="1" s="1"/>
  <c r="U682" i="1" s="1"/>
  <c r="E680" i="1"/>
  <c r="R680" i="1"/>
  <c r="T680" i="1"/>
  <c r="S680" i="1" s="1"/>
  <c r="O681" i="1" s="1"/>
  <c r="U681" i="1" s="1"/>
  <c r="E679" i="1"/>
  <c r="R679" i="1"/>
  <c r="T679" i="1"/>
  <c r="S679" i="1" s="1"/>
  <c r="O680" i="1" s="1"/>
  <c r="U680" i="1" s="1"/>
  <c r="E678" i="1"/>
  <c r="R678" i="1"/>
  <c r="T678" i="1"/>
  <c r="S678" i="1" s="1"/>
  <c r="O679" i="1" s="1"/>
  <c r="U679" i="1" s="1"/>
  <c r="E677" i="1"/>
  <c r="R677" i="1"/>
  <c r="T677" i="1"/>
  <c r="S677" i="1" s="1"/>
  <c r="O678" i="1" s="1"/>
  <c r="U678" i="1" s="1"/>
  <c r="E676" i="1"/>
  <c r="R676" i="1"/>
  <c r="T676" i="1"/>
  <c r="S676" i="1" s="1"/>
  <c r="O677" i="1" s="1"/>
  <c r="U677" i="1" s="1"/>
  <c r="E675" i="1"/>
  <c r="R675" i="1"/>
  <c r="T675" i="1"/>
  <c r="S675" i="1" s="1"/>
  <c r="O676" i="1" s="1"/>
  <c r="U676" i="1" s="1"/>
  <c r="E674" i="1"/>
  <c r="R674" i="1"/>
  <c r="T674" i="1"/>
  <c r="S674" i="1" s="1"/>
  <c r="O675" i="1" s="1"/>
  <c r="U675" i="1" s="1"/>
  <c r="E673" i="1"/>
  <c r="R673" i="1"/>
  <c r="T673" i="1"/>
  <c r="S673" i="1" s="1"/>
  <c r="O674" i="1" s="1"/>
  <c r="U674" i="1" s="1"/>
  <c r="E672" i="1"/>
  <c r="R672" i="1"/>
  <c r="T672" i="1"/>
  <c r="S672" i="1" s="1"/>
  <c r="O673" i="1" s="1"/>
  <c r="U673" i="1" s="1"/>
  <c r="E671" i="1"/>
  <c r="R671" i="1"/>
  <c r="T671" i="1"/>
  <c r="S671" i="1" s="1"/>
  <c r="O672" i="1" s="1"/>
  <c r="U672" i="1" s="1"/>
  <c r="E670" i="1"/>
  <c r="R670" i="1"/>
  <c r="T670" i="1"/>
  <c r="S670" i="1" s="1"/>
  <c r="O671" i="1" s="1"/>
  <c r="U671" i="1" s="1"/>
  <c r="E669" i="1"/>
  <c r="R669" i="1"/>
  <c r="T669" i="1"/>
  <c r="S669" i="1" s="1"/>
  <c r="O670" i="1" s="1"/>
  <c r="U670" i="1" s="1"/>
  <c r="E668" i="1"/>
  <c r="R668" i="1"/>
  <c r="T668" i="1"/>
  <c r="S668" i="1" s="1"/>
  <c r="O669" i="1" s="1"/>
  <c r="U669" i="1" s="1"/>
  <c r="E667" i="1"/>
  <c r="R667" i="1"/>
  <c r="T667" i="1"/>
  <c r="S667" i="1" s="1"/>
  <c r="O668" i="1" s="1"/>
  <c r="U668" i="1" s="1"/>
  <c r="E666" i="1"/>
  <c r="R666" i="1"/>
  <c r="T666" i="1"/>
  <c r="S666" i="1" s="1"/>
  <c r="O667" i="1" s="1"/>
  <c r="U667" i="1" s="1"/>
  <c r="E665" i="1"/>
  <c r="R665" i="1"/>
  <c r="T665" i="1"/>
  <c r="S665" i="1" s="1"/>
  <c r="O666" i="1" s="1"/>
  <c r="U666" i="1" s="1"/>
  <c r="E664" i="1"/>
  <c r="R664" i="1"/>
  <c r="T664" i="1"/>
  <c r="S664" i="1" s="1"/>
  <c r="O665" i="1" s="1"/>
  <c r="U665" i="1" s="1"/>
  <c r="E663" i="1"/>
  <c r="R663" i="1"/>
  <c r="T663" i="1"/>
  <c r="S663" i="1" s="1"/>
  <c r="O664" i="1" s="1"/>
  <c r="U664" i="1" s="1"/>
  <c r="E662" i="1"/>
  <c r="R662" i="1"/>
  <c r="T662" i="1"/>
  <c r="S662" i="1" s="1"/>
  <c r="O663" i="1" s="1"/>
  <c r="U663" i="1" s="1"/>
  <c r="E661" i="1"/>
  <c r="R661" i="1"/>
  <c r="T661" i="1"/>
  <c r="S661" i="1" s="1"/>
  <c r="O662" i="1" s="1"/>
  <c r="U662" i="1" s="1"/>
  <c r="E660" i="1"/>
  <c r="R660" i="1"/>
  <c r="T660" i="1"/>
  <c r="S660" i="1" s="1"/>
  <c r="O661" i="1" s="1"/>
  <c r="U661" i="1" s="1"/>
  <c r="E659" i="1"/>
  <c r="R659" i="1"/>
  <c r="T659" i="1"/>
  <c r="S659" i="1" s="1"/>
  <c r="O660" i="1" s="1"/>
  <c r="U660" i="1" s="1"/>
  <c r="E658" i="1"/>
  <c r="R658" i="1"/>
  <c r="T658" i="1"/>
  <c r="S658" i="1" s="1"/>
  <c r="O659" i="1" s="1"/>
  <c r="U659" i="1" s="1"/>
  <c r="E657" i="1"/>
  <c r="R657" i="1"/>
  <c r="T657" i="1"/>
  <c r="S657" i="1" s="1"/>
  <c r="O658" i="1" s="1"/>
  <c r="U658" i="1" s="1"/>
  <c r="E656" i="1"/>
  <c r="R656" i="1"/>
  <c r="T656" i="1"/>
  <c r="S656" i="1" s="1"/>
  <c r="O657" i="1" s="1"/>
  <c r="U657" i="1" s="1"/>
  <c r="E655" i="1"/>
  <c r="R655" i="1"/>
  <c r="T655" i="1"/>
  <c r="S655" i="1" s="1"/>
  <c r="O656" i="1" s="1"/>
  <c r="U656" i="1" s="1"/>
  <c r="E654" i="1"/>
  <c r="R654" i="1"/>
  <c r="T654" i="1"/>
  <c r="S654" i="1" s="1"/>
  <c r="O655" i="1" s="1"/>
  <c r="U655" i="1" s="1"/>
  <c r="E653" i="1"/>
  <c r="R653" i="1"/>
  <c r="T653" i="1"/>
  <c r="S653" i="1" s="1"/>
  <c r="O654" i="1" s="1"/>
  <c r="U654" i="1" s="1"/>
  <c r="E652" i="1"/>
  <c r="R652" i="1"/>
  <c r="T652" i="1"/>
  <c r="S652" i="1" s="1"/>
  <c r="O653" i="1" s="1"/>
  <c r="U653" i="1" s="1"/>
  <c r="E651" i="1"/>
  <c r="R651" i="1"/>
  <c r="T651" i="1"/>
  <c r="S651" i="1" s="1"/>
  <c r="O652" i="1" s="1"/>
  <c r="U652" i="1" s="1"/>
  <c r="E650" i="1"/>
  <c r="R650" i="1"/>
  <c r="T650" i="1"/>
  <c r="S650" i="1" s="1"/>
  <c r="O651" i="1" s="1"/>
  <c r="U651" i="1" s="1"/>
  <c r="E649" i="1"/>
  <c r="R649" i="1"/>
  <c r="T649" i="1"/>
  <c r="S649" i="1" s="1"/>
  <c r="O650" i="1" s="1"/>
  <c r="U650" i="1" s="1"/>
  <c r="E648" i="1"/>
  <c r="R648" i="1"/>
  <c r="T648" i="1"/>
  <c r="S648" i="1" s="1"/>
  <c r="O649" i="1" s="1"/>
  <c r="U649" i="1" s="1"/>
  <c r="E647" i="1"/>
  <c r="R647" i="1"/>
  <c r="T647" i="1"/>
  <c r="S647" i="1" s="1"/>
  <c r="E646" i="1"/>
  <c r="R646" i="1"/>
  <c r="T646" i="1"/>
  <c r="S646" i="1" s="1"/>
  <c r="O647" i="1" s="1"/>
  <c r="U647" i="1" s="1"/>
  <c r="E645" i="1"/>
  <c r="R645" i="1"/>
  <c r="T645" i="1"/>
  <c r="S645" i="1" s="1"/>
  <c r="O646" i="1" s="1"/>
  <c r="U646" i="1" s="1"/>
  <c r="E644" i="1"/>
  <c r="R644" i="1"/>
  <c r="T644" i="1"/>
  <c r="S644" i="1" s="1"/>
  <c r="O645" i="1" s="1"/>
  <c r="U645" i="1" s="1"/>
  <c r="E643" i="1"/>
  <c r="R643" i="1"/>
  <c r="T643" i="1"/>
  <c r="S643" i="1" s="1"/>
  <c r="O644" i="1" s="1"/>
  <c r="U644" i="1" s="1"/>
  <c r="E642" i="1"/>
  <c r="R642" i="1"/>
  <c r="T642" i="1"/>
  <c r="S642" i="1" s="1"/>
  <c r="O643" i="1" s="1"/>
  <c r="U643" i="1" s="1"/>
  <c r="E641" i="1"/>
  <c r="R641" i="1"/>
  <c r="T641" i="1"/>
  <c r="S641" i="1" s="1"/>
  <c r="O642" i="1" s="1"/>
  <c r="U642" i="1" s="1"/>
  <c r="E640" i="1"/>
  <c r="R640" i="1"/>
  <c r="T640" i="1"/>
  <c r="S640" i="1" s="1"/>
  <c r="O641" i="1" s="1"/>
  <c r="U641" i="1" s="1"/>
  <c r="E639" i="1"/>
  <c r="R639" i="1"/>
  <c r="T639" i="1"/>
  <c r="S639" i="1" s="1"/>
  <c r="O640" i="1" s="1"/>
  <c r="U640" i="1" s="1"/>
  <c r="E638" i="1"/>
  <c r="R638" i="1"/>
  <c r="T638" i="1"/>
  <c r="S638" i="1" s="1"/>
  <c r="O639" i="1" s="1"/>
  <c r="U639" i="1" s="1"/>
  <c r="E637" i="1"/>
  <c r="R637" i="1"/>
  <c r="T637" i="1"/>
  <c r="S637" i="1" s="1"/>
  <c r="O638" i="1" s="1"/>
  <c r="U638" i="1" s="1"/>
  <c r="E636" i="1"/>
  <c r="R636" i="1"/>
  <c r="T636" i="1"/>
  <c r="S636" i="1" s="1"/>
  <c r="O637" i="1" s="1"/>
  <c r="U637" i="1" s="1"/>
  <c r="E635" i="1"/>
  <c r="R635" i="1"/>
  <c r="T635" i="1"/>
  <c r="E634" i="1"/>
  <c r="R634" i="1"/>
  <c r="T634" i="1"/>
  <c r="E620" i="1"/>
  <c r="R620" i="1"/>
  <c r="T620" i="1"/>
  <c r="S620" i="1" s="1"/>
  <c r="E619" i="1"/>
  <c r="R619" i="1"/>
  <c r="T619" i="1"/>
  <c r="S619" i="1" s="1"/>
  <c r="O620" i="1" s="1"/>
  <c r="U620" i="1" s="1"/>
  <c r="E618" i="1"/>
  <c r="R618" i="1"/>
  <c r="T618" i="1"/>
  <c r="S618" i="1" s="1"/>
  <c r="O619" i="1" s="1"/>
  <c r="U619" i="1" s="1"/>
  <c r="E617" i="1"/>
  <c r="R617" i="1"/>
  <c r="T617" i="1"/>
  <c r="S617" i="1" s="1"/>
  <c r="O618" i="1" s="1"/>
  <c r="U618" i="1" s="1"/>
  <c r="E616" i="1"/>
  <c r="R616" i="1"/>
  <c r="T616" i="1"/>
  <c r="S616" i="1" s="1"/>
  <c r="O617" i="1" s="1"/>
  <c r="U617" i="1" s="1"/>
  <c r="E615" i="1"/>
  <c r="R615" i="1"/>
  <c r="T615" i="1"/>
  <c r="S615" i="1" s="1"/>
  <c r="O616" i="1" s="1"/>
  <c r="U616" i="1" s="1"/>
  <c r="E614" i="1"/>
  <c r="R614" i="1"/>
  <c r="T614" i="1"/>
  <c r="S614" i="1" s="1"/>
  <c r="O615" i="1" s="1"/>
  <c r="U615" i="1" s="1"/>
  <c r="E613" i="1"/>
  <c r="R613" i="1"/>
  <c r="T613" i="1"/>
  <c r="S613" i="1" s="1"/>
  <c r="O614" i="1" s="1"/>
  <c r="U614" i="1" s="1"/>
  <c r="E612" i="1"/>
  <c r="R612" i="1"/>
  <c r="T612" i="1"/>
  <c r="S612" i="1" s="1"/>
  <c r="O613" i="1" s="1"/>
  <c r="U613" i="1" s="1"/>
  <c r="E611" i="1"/>
  <c r="R611" i="1"/>
  <c r="T611" i="1"/>
  <c r="S611" i="1" s="1"/>
  <c r="O612" i="1" s="1"/>
  <c r="U612" i="1" s="1"/>
  <c r="E610" i="1"/>
  <c r="R610" i="1"/>
  <c r="T610" i="1"/>
  <c r="S610" i="1" s="1"/>
  <c r="O611" i="1" s="1"/>
  <c r="U611" i="1" s="1"/>
  <c r="E609" i="1"/>
  <c r="R609" i="1"/>
  <c r="T609" i="1"/>
  <c r="S609" i="1" s="1"/>
  <c r="O610" i="1" s="1"/>
  <c r="U610" i="1" s="1"/>
  <c r="E608" i="1"/>
  <c r="R608" i="1"/>
  <c r="T608" i="1"/>
  <c r="S608" i="1" s="1"/>
  <c r="O609" i="1" s="1"/>
  <c r="U609" i="1" s="1"/>
  <c r="E607" i="1"/>
  <c r="R607" i="1"/>
  <c r="T607" i="1"/>
  <c r="S607" i="1" s="1"/>
  <c r="O608" i="1" s="1"/>
  <c r="U608" i="1" s="1"/>
  <c r="E606" i="1"/>
  <c r="R606" i="1"/>
  <c r="T606" i="1"/>
  <c r="S606" i="1" s="1"/>
  <c r="O607" i="1" s="1"/>
  <c r="U607" i="1" s="1"/>
  <c r="E605" i="1"/>
  <c r="R605" i="1"/>
  <c r="T605" i="1"/>
  <c r="S605" i="1" s="1"/>
  <c r="O606" i="1" s="1"/>
  <c r="U606" i="1" s="1"/>
  <c r="E604" i="1"/>
  <c r="R604" i="1"/>
  <c r="T604" i="1"/>
  <c r="S604" i="1" s="1"/>
  <c r="O605" i="1" s="1"/>
  <c r="U605" i="1" s="1"/>
  <c r="E603" i="1"/>
  <c r="R603" i="1"/>
  <c r="T603" i="1"/>
  <c r="S603" i="1" s="1"/>
  <c r="O604" i="1" s="1"/>
  <c r="U604" i="1" s="1"/>
  <c r="E602" i="1"/>
  <c r="R602" i="1"/>
  <c r="T602" i="1"/>
  <c r="S602" i="1" s="1"/>
  <c r="O603" i="1" s="1"/>
  <c r="U603" i="1" s="1"/>
  <c r="E601" i="1"/>
  <c r="R601" i="1"/>
  <c r="T601" i="1"/>
  <c r="S601" i="1" s="1"/>
  <c r="O602" i="1" s="1"/>
  <c r="U602" i="1" s="1"/>
  <c r="E600" i="1"/>
  <c r="R600" i="1"/>
  <c r="T600" i="1"/>
  <c r="S600" i="1" s="1"/>
  <c r="O601" i="1" s="1"/>
  <c r="U601" i="1" s="1"/>
  <c r="E599" i="1"/>
  <c r="R599" i="1"/>
  <c r="T599" i="1"/>
  <c r="S599" i="1" s="1"/>
  <c r="O600" i="1" s="1"/>
  <c r="U600" i="1" s="1"/>
  <c r="E598" i="1"/>
  <c r="R598" i="1"/>
  <c r="T598" i="1"/>
  <c r="S598" i="1" s="1"/>
  <c r="O599" i="1" s="1"/>
  <c r="U599" i="1" s="1"/>
  <c r="E597" i="1"/>
  <c r="R597" i="1"/>
  <c r="T597" i="1"/>
  <c r="S597" i="1" s="1"/>
  <c r="O598" i="1" s="1"/>
  <c r="U598" i="1" s="1"/>
  <c r="E596" i="1"/>
  <c r="R596" i="1"/>
  <c r="T596" i="1"/>
  <c r="S596" i="1" s="1"/>
  <c r="O597" i="1" s="1"/>
  <c r="U597" i="1" s="1"/>
  <c r="E595" i="1"/>
  <c r="R595" i="1"/>
  <c r="T595" i="1"/>
  <c r="S595" i="1" s="1"/>
  <c r="O596" i="1" s="1"/>
  <c r="U596" i="1" s="1"/>
  <c r="E594" i="1"/>
  <c r="R594" i="1"/>
  <c r="T594" i="1"/>
  <c r="S594" i="1" s="1"/>
  <c r="O595" i="1" s="1"/>
  <c r="U595" i="1" s="1"/>
  <c r="E593" i="1"/>
  <c r="R593" i="1"/>
  <c r="T593" i="1"/>
  <c r="S593" i="1" s="1"/>
  <c r="O594" i="1" s="1"/>
  <c r="U594" i="1" s="1"/>
  <c r="E592" i="1"/>
  <c r="R592" i="1"/>
  <c r="T592" i="1"/>
  <c r="S592" i="1" s="1"/>
  <c r="O593" i="1" s="1"/>
  <c r="U593" i="1" s="1"/>
  <c r="E591" i="1"/>
  <c r="R591" i="1"/>
  <c r="T591" i="1"/>
  <c r="S591" i="1" s="1"/>
  <c r="O592" i="1" s="1"/>
  <c r="U592" i="1" s="1"/>
  <c r="E590" i="1"/>
  <c r="R590" i="1"/>
  <c r="T590" i="1"/>
  <c r="S590" i="1" s="1"/>
  <c r="O591" i="1" s="1"/>
  <c r="U591" i="1" s="1"/>
  <c r="E589" i="1"/>
  <c r="R589" i="1"/>
  <c r="T589" i="1"/>
  <c r="S589" i="1" s="1"/>
  <c r="O590" i="1" s="1"/>
  <c r="U590" i="1" s="1"/>
  <c r="E588" i="1"/>
  <c r="R588" i="1"/>
  <c r="T588" i="1"/>
  <c r="S588" i="1" s="1"/>
  <c r="O589" i="1" s="1"/>
  <c r="U589" i="1" s="1"/>
  <c r="E587" i="1"/>
  <c r="R587" i="1"/>
  <c r="T587" i="1"/>
  <c r="S587" i="1" s="1"/>
  <c r="O588" i="1" s="1"/>
  <c r="U588" i="1" s="1"/>
  <c r="E586" i="1"/>
  <c r="R586" i="1"/>
  <c r="T586" i="1"/>
  <c r="S586" i="1" s="1"/>
  <c r="O587" i="1" s="1"/>
  <c r="U587" i="1" s="1"/>
  <c r="E585" i="1"/>
  <c r="R585" i="1"/>
  <c r="T585" i="1"/>
  <c r="S585" i="1" s="1"/>
  <c r="O586" i="1" s="1"/>
  <c r="U586" i="1" s="1"/>
  <c r="E584" i="1"/>
  <c r="R584" i="1"/>
  <c r="T584" i="1"/>
  <c r="S584" i="1" s="1"/>
  <c r="O585" i="1" s="1"/>
  <c r="U585" i="1" s="1"/>
  <c r="E583" i="1"/>
  <c r="R583" i="1"/>
  <c r="T583" i="1"/>
  <c r="S583" i="1" s="1"/>
  <c r="O584" i="1" s="1"/>
  <c r="U584" i="1" s="1"/>
  <c r="E582" i="1"/>
  <c r="R582" i="1"/>
  <c r="T582" i="1"/>
  <c r="S582" i="1" s="1"/>
  <c r="O583" i="1" s="1"/>
  <c r="U583" i="1" s="1"/>
  <c r="E581" i="1"/>
  <c r="R581" i="1"/>
  <c r="T581" i="1"/>
  <c r="S581" i="1" s="1"/>
  <c r="O582" i="1" s="1"/>
  <c r="U582" i="1" s="1"/>
  <c r="E580" i="1"/>
  <c r="R580" i="1"/>
  <c r="T580" i="1"/>
  <c r="S580" i="1" s="1"/>
  <c r="O581" i="1" s="1"/>
  <c r="U581" i="1" s="1"/>
  <c r="E579" i="1"/>
  <c r="R579" i="1"/>
  <c r="T579" i="1"/>
  <c r="S579" i="1" s="1"/>
  <c r="O580" i="1" s="1"/>
  <c r="U580" i="1" s="1"/>
  <c r="E578" i="1"/>
  <c r="R578" i="1"/>
  <c r="T578" i="1"/>
  <c r="S578" i="1" s="1"/>
  <c r="O579" i="1" s="1"/>
  <c r="U579" i="1" s="1"/>
  <c r="E577" i="1"/>
  <c r="R577" i="1"/>
  <c r="T577" i="1"/>
  <c r="S577" i="1" s="1"/>
  <c r="O578" i="1" s="1"/>
  <c r="U578" i="1" s="1"/>
  <c r="E576" i="1"/>
  <c r="R576" i="1"/>
  <c r="T576" i="1"/>
  <c r="S576" i="1" s="1"/>
  <c r="O577" i="1" s="1"/>
  <c r="U577" i="1" s="1"/>
  <c r="E575" i="1"/>
  <c r="R575" i="1"/>
  <c r="T575" i="1"/>
  <c r="S575" i="1" s="1"/>
  <c r="O576" i="1" s="1"/>
  <c r="U576" i="1" s="1"/>
  <c r="E574" i="1"/>
  <c r="R574" i="1"/>
  <c r="T574" i="1"/>
  <c r="S574" i="1" s="1"/>
  <c r="O575" i="1" s="1"/>
  <c r="U575" i="1" s="1"/>
  <c r="E573" i="1"/>
  <c r="R573" i="1"/>
  <c r="T573" i="1"/>
  <c r="S573" i="1" s="1"/>
  <c r="O574" i="1" s="1"/>
  <c r="U574" i="1" s="1"/>
  <c r="E572" i="1"/>
  <c r="R572" i="1"/>
  <c r="T572" i="1"/>
  <c r="E571" i="1"/>
  <c r="R571" i="1"/>
  <c r="T571" i="1"/>
  <c r="E557" i="1"/>
  <c r="R557" i="1"/>
  <c r="T557" i="1"/>
  <c r="S557" i="1" s="1"/>
  <c r="E556" i="1"/>
  <c r="R556" i="1"/>
  <c r="T556" i="1"/>
  <c r="S556" i="1" s="1"/>
  <c r="O557" i="1" s="1"/>
  <c r="U557" i="1" s="1"/>
  <c r="E555" i="1"/>
  <c r="R555" i="1"/>
  <c r="T555" i="1"/>
  <c r="S555" i="1" s="1"/>
  <c r="O556" i="1" s="1"/>
  <c r="U556" i="1" s="1"/>
  <c r="E554" i="1"/>
  <c r="R554" i="1"/>
  <c r="T554" i="1"/>
  <c r="S554" i="1" s="1"/>
  <c r="O555" i="1" s="1"/>
  <c r="U555" i="1" s="1"/>
  <c r="E553" i="1"/>
  <c r="R553" i="1"/>
  <c r="T553" i="1"/>
  <c r="S553" i="1" s="1"/>
  <c r="O554" i="1" s="1"/>
  <c r="U554" i="1" s="1"/>
  <c r="E552" i="1"/>
  <c r="R552" i="1"/>
  <c r="T552" i="1"/>
  <c r="S552" i="1" s="1"/>
  <c r="O553" i="1" s="1"/>
  <c r="U553" i="1" s="1"/>
  <c r="E551" i="1"/>
  <c r="R551" i="1"/>
  <c r="T551" i="1"/>
  <c r="S551" i="1" s="1"/>
  <c r="E550" i="1"/>
  <c r="R550" i="1"/>
  <c r="T550" i="1"/>
  <c r="S550" i="1" s="1"/>
  <c r="O551" i="1" s="1"/>
  <c r="U551" i="1" s="1"/>
  <c r="E549" i="1"/>
  <c r="R549" i="1"/>
  <c r="T549" i="1"/>
  <c r="S549" i="1" s="1"/>
  <c r="O550" i="1" s="1"/>
  <c r="U550" i="1" s="1"/>
  <c r="E548" i="1"/>
  <c r="R548" i="1"/>
  <c r="T548" i="1"/>
  <c r="S548" i="1" s="1"/>
  <c r="O549" i="1" s="1"/>
  <c r="U549" i="1" s="1"/>
  <c r="E547" i="1"/>
  <c r="R547" i="1"/>
  <c r="T547" i="1"/>
  <c r="S547" i="1" s="1"/>
  <c r="O548" i="1" s="1"/>
  <c r="U548" i="1" s="1"/>
  <c r="E546" i="1"/>
  <c r="R546" i="1"/>
  <c r="T546" i="1"/>
  <c r="S546" i="1" s="1"/>
  <c r="O547" i="1" s="1"/>
  <c r="U547" i="1" s="1"/>
  <c r="E545" i="1"/>
  <c r="R545" i="1"/>
  <c r="T545" i="1"/>
  <c r="S545" i="1" s="1"/>
  <c r="O546" i="1" s="1"/>
  <c r="U546" i="1" s="1"/>
  <c r="E544" i="1"/>
  <c r="R544" i="1"/>
  <c r="T544" i="1"/>
  <c r="S544" i="1" s="1"/>
  <c r="O545" i="1" s="1"/>
  <c r="U545" i="1" s="1"/>
  <c r="E543" i="1"/>
  <c r="R543" i="1"/>
  <c r="T543" i="1"/>
  <c r="S543" i="1" s="1"/>
  <c r="O544" i="1" s="1"/>
  <c r="U544" i="1" s="1"/>
  <c r="E542" i="1"/>
  <c r="R542" i="1"/>
  <c r="T542" i="1"/>
  <c r="S542" i="1" s="1"/>
  <c r="O543" i="1" s="1"/>
  <c r="U543" i="1" s="1"/>
  <c r="E541" i="1"/>
  <c r="R541" i="1"/>
  <c r="T541" i="1"/>
  <c r="S541" i="1" s="1"/>
  <c r="O542" i="1" s="1"/>
  <c r="U542" i="1" s="1"/>
  <c r="E540" i="1"/>
  <c r="R540" i="1"/>
  <c r="T540" i="1"/>
  <c r="S540" i="1" s="1"/>
  <c r="O541" i="1" s="1"/>
  <c r="U541" i="1" s="1"/>
  <c r="E539" i="1"/>
  <c r="R539" i="1"/>
  <c r="T539" i="1"/>
  <c r="S539" i="1" s="1"/>
  <c r="O540" i="1" s="1"/>
  <c r="U540" i="1" s="1"/>
  <c r="E538" i="1"/>
  <c r="R538" i="1"/>
  <c r="T538" i="1"/>
  <c r="S538" i="1" s="1"/>
  <c r="O539" i="1" s="1"/>
  <c r="U539" i="1" s="1"/>
  <c r="E537" i="1"/>
  <c r="R537" i="1"/>
  <c r="T537" i="1"/>
  <c r="S537" i="1" s="1"/>
  <c r="O538" i="1" s="1"/>
  <c r="U538" i="1" s="1"/>
  <c r="E536" i="1"/>
  <c r="R536" i="1"/>
  <c r="T536" i="1"/>
  <c r="S536" i="1" s="1"/>
  <c r="O537" i="1" s="1"/>
  <c r="U537" i="1" s="1"/>
  <c r="E535" i="1"/>
  <c r="R535" i="1"/>
  <c r="T535" i="1"/>
  <c r="S535" i="1" s="1"/>
  <c r="O536" i="1" s="1"/>
  <c r="U536" i="1" s="1"/>
  <c r="E534" i="1"/>
  <c r="R534" i="1"/>
  <c r="T534" i="1"/>
  <c r="S534" i="1" s="1"/>
  <c r="O535" i="1" s="1"/>
  <c r="U535" i="1" s="1"/>
  <c r="E533" i="1"/>
  <c r="R533" i="1"/>
  <c r="T533" i="1"/>
  <c r="S533" i="1" s="1"/>
  <c r="O534" i="1" s="1"/>
  <c r="U534" i="1" s="1"/>
  <c r="E532" i="1"/>
  <c r="R532" i="1"/>
  <c r="T532" i="1"/>
  <c r="S532" i="1" s="1"/>
  <c r="O533" i="1" s="1"/>
  <c r="U533" i="1" s="1"/>
  <c r="E531" i="1"/>
  <c r="R531" i="1"/>
  <c r="T531" i="1"/>
  <c r="S531" i="1" s="1"/>
  <c r="O532" i="1" s="1"/>
  <c r="U532" i="1" s="1"/>
  <c r="E530" i="1"/>
  <c r="R530" i="1"/>
  <c r="T530" i="1"/>
  <c r="S530" i="1" s="1"/>
  <c r="O531" i="1" s="1"/>
  <c r="U531" i="1" s="1"/>
  <c r="E529" i="1"/>
  <c r="R529" i="1"/>
  <c r="T529" i="1"/>
  <c r="S529" i="1" s="1"/>
  <c r="O530" i="1" s="1"/>
  <c r="U530" i="1" s="1"/>
  <c r="E528" i="1"/>
  <c r="R528" i="1"/>
  <c r="T528" i="1"/>
  <c r="S528" i="1" s="1"/>
  <c r="O529" i="1" s="1"/>
  <c r="U529" i="1" s="1"/>
  <c r="E527" i="1"/>
  <c r="R527" i="1"/>
  <c r="T527" i="1"/>
  <c r="S527" i="1" s="1"/>
  <c r="O528" i="1" s="1"/>
  <c r="U528" i="1" s="1"/>
  <c r="E526" i="1"/>
  <c r="R526" i="1"/>
  <c r="T526" i="1"/>
  <c r="S526" i="1" s="1"/>
  <c r="O527" i="1" s="1"/>
  <c r="U527" i="1" s="1"/>
  <c r="E525" i="1"/>
  <c r="R525" i="1"/>
  <c r="T525" i="1"/>
  <c r="S525" i="1" s="1"/>
  <c r="O526" i="1" s="1"/>
  <c r="U526" i="1" s="1"/>
  <c r="E524" i="1"/>
  <c r="R524" i="1"/>
  <c r="T524" i="1"/>
  <c r="S524" i="1" s="1"/>
  <c r="O525" i="1" s="1"/>
  <c r="U525" i="1" s="1"/>
  <c r="E523" i="1"/>
  <c r="R523" i="1"/>
  <c r="T523" i="1"/>
  <c r="S523" i="1" s="1"/>
  <c r="O524" i="1" s="1"/>
  <c r="U524" i="1" s="1"/>
  <c r="E522" i="1"/>
  <c r="R522" i="1"/>
  <c r="T522" i="1"/>
  <c r="S522" i="1" s="1"/>
  <c r="O523" i="1" s="1"/>
  <c r="U523" i="1" s="1"/>
  <c r="E521" i="1"/>
  <c r="R521" i="1"/>
  <c r="T521" i="1"/>
  <c r="S521" i="1" s="1"/>
  <c r="O522" i="1" s="1"/>
  <c r="U522" i="1" s="1"/>
  <c r="E520" i="1"/>
  <c r="R520" i="1"/>
  <c r="T520" i="1"/>
  <c r="S520" i="1" s="1"/>
  <c r="O521" i="1" s="1"/>
  <c r="U521" i="1" s="1"/>
  <c r="E519" i="1"/>
  <c r="R519" i="1"/>
  <c r="T519" i="1"/>
  <c r="S519" i="1" s="1"/>
  <c r="O520" i="1" s="1"/>
  <c r="U520" i="1" s="1"/>
  <c r="E518" i="1"/>
  <c r="R518" i="1"/>
  <c r="T518" i="1"/>
  <c r="S518" i="1" s="1"/>
  <c r="O519" i="1" s="1"/>
  <c r="U519" i="1" s="1"/>
  <c r="E517" i="1"/>
  <c r="R517" i="1"/>
  <c r="T517" i="1"/>
  <c r="S517" i="1" s="1"/>
  <c r="O518" i="1" s="1"/>
  <c r="U518" i="1" s="1"/>
  <c r="E516" i="1"/>
  <c r="R516" i="1"/>
  <c r="T516" i="1"/>
  <c r="S516" i="1" s="1"/>
  <c r="O517" i="1" s="1"/>
  <c r="U517" i="1" s="1"/>
  <c r="E515" i="1"/>
  <c r="R515" i="1"/>
  <c r="T515" i="1"/>
  <c r="S515" i="1" s="1"/>
  <c r="O516" i="1" s="1"/>
  <c r="U516" i="1" s="1"/>
  <c r="E514" i="1"/>
  <c r="R514" i="1"/>
  <c r="T514" i="1"/>
  <c r="S514" i="1" s="1"/>
  <c r="O515" i="1" s="1"/>
  <c r="U515" i="1" s="1"/>
  <c r="E513" i="1"/>
  <c r="R513" i="1"/>
  <c r="T513" i="1"/>
  <c r="S513" i="1" s="1"/>
  <c r="O514" i="1" s="1"/>
  <c r="U514" i="1" s="1"/>
  <c r="E512" i="1"/>
  <c r="R512" i="1"/>
  <c r="T512" i="1"/>
  <c r="S512" i="1" s="1"/>
  <c r="O513" i="1" s="1"/>
  <c r="U513" i="1" s="1"/>
  <c r="E511" i="1"/>
  <c r="R511" i="1"/>
  <c r="T511" i="1"/>
  <c r="S511" i="1" s="1"/>
  <c r="O512" i="1" s="1"/>
  <c r="U512" i="1" s="1"/>
  <c r="E510" i="1"/>
  <c r="R510" i="1"/>
  <c r="T510" i="1"/>
  <c r="S510" i="1" s="1"/>
  <c r="O511" i="1" s="1"/>
  <c r="U511" i="1" s="1"/>
  <c r="E509" i="1"/>
  <c r="R509" i="1"/>
  <c r="T509" i="1"/>
  <c r="E508" i="1"/>
  <c r="R508" i="1"/>
  <c r="T508" i="1"/>
  <c r="E494" i="1"/>
  <c r="R494" i="1"/>
  <c r="T494" i="1"/>
  <c r="S494" i="1" s="1"/>
  <c r="E493" i="1"/>
  <c r="R493" i="1"/>
  <c r="T493" i="1"/>
  <c r="S493" i="1" s="1"/>
  <c r="O494" i="1" s="1"/>
  <c r="U494" i="1" s="1"/>
  <c r="E492" i="1"/>
  <c r="R492" i="1"/>
  <c r="T492" i="1"/>
  <c r="S492" i="1" s="1"/>
  <c r="O493" i="1" s="1"/>
  <c r="U493" i="1" s="1"/>
  <c r="E491" i="1"/>
  <c r="R491" i="1"/>
  <c r="T491" i="1"/>
  <c r="S491" i="1" s="1"/>
  <c r="O492" i="1" s="1"/>
  <c r="U492" i="1" s="1"/>
  <c r="E490" i="1"/>
  <c r="R490" i="1"/>
  <c r="T490" i="1"/>
  <c r="S490" i="1" s="1"/>
  <c r="O491" i="1" s="1"/>
  <c r="U491" i="1" s="1"/>
  <c r="E489" i="1"/>
  <c r="R489" i="1"/>
  <c r="T489" i="1"/>
  <c r="S489" i="1" s="1"/>
  <c r="O490" i="1" s="1"/>
  <c r="U490" i="1" s="1"/>
  <c r="E488" i="1"/>
  <c r="R488" i="1"/>
  <c r="T488" i="1"/>
  <c r="S488" i="1" s="1"/>
  <c r="O489" i="1" s="1"/>
  <c r="U489" i="1" s="1"/>
  <c r="E487" i="1"/>
  <c r="R487" i="1"/>
  <c r="T487" i="1"/>
  <c r="S487" i="1" s="1"/>
  <c r="O488" i="1" s="1"/>
  <c r="U488" i="1" s="1"/>
  <c r="E486" i="1"/>
  <c r="R486" i="1"/>
  <c r="T486" i="1"/>
  <c r="S486" i="1" s="1"/>
  <c r="O487" i="1" s="1"/>
  <c r="U487" i="1" s="1"/>
  <c r="E485" i="1"/>
  <c r="R485" i="1"/>
  <c r="T485" i="1"/>
  <c r="S485" i="1" s="1"/>
  <c r="O486" i="1" s="1"/>
  <c r="U486" i="1" s="1"/>
  <c r="E484" i="1"/>
  <c r="R484" i="1"/>
  <c r="T484" i="1"/>
  <c r="S484" i="1" s="1"/>
  <c r="O485" i="1" s="1"/>
  <c r="U485" i="1" s="1"/>
  <c r="E483" i="1"/>
  <c r="R483" i="1"/>
  <c r="T483" i="1"/>
  <c r="S483" i="1" s="1"/>
  <c r="O484" i="1" s="1"/>
  <c r="U484" i="1" s="1"/>
  <c r="E482" i="1"/>
  <c r="R482" i="1"/>
  <c r="T482" i="1"/>
  <c r="S482" i="1" s="1"/>
  <c r="O483" i="1" s="1"/>
  <c r="U483" i="1" s="1"/>
  <c r="E481" i="1"/>
  <c r="R481" i="1"/>
  <c r="T481" i="1"/>
  <c r="S481" i="1" s="1"/>
  <c r="O482" i="1" s="1"/>
  <c r="U482" i="1" s="1"/>
  <c r="E480" i="1"/>
  <c r="R480" i="1"/>
  <c r="T480" i="1"/>
  <c r="S480" i="1" s="1"/>
  <c r="O481" i="1" s="1"/>
  <c r="U481" i="1" s="1"/>
  <c r="E479" i="1"/>
  <c r="R479" i="1"/>
  <c r="T479" i="1"/>
  <c r="S479" i="1" s="1"/>
  <c r="O480" i="1" s="1"/>
  <c r="U480" i="1" s="1"/>
  <c r="E478" i="1"/>
  <c r="R478" i="1"/>
  <c r="T478" i="1"/>
  <c r="S478" i="1" s="1"/>
  <c r="O479" i="1" s="1"/>
  <c r="U479" i="1" s="1"/>
  <c r="E477" i="1"/>
  <c r="R477" i="1"/>
  <c r="T477" i="1"/>
  <c r="S477" i="1" s="1"/>
  <c r="O478" i="1" s="1"/>
  <c r="U478" i="1" s="1"/>
  <c r="E476" i="1"/>
  <c r="R476" i="1"/>
  <c r="T476" i="1"/>
  <c r="S476" i="1" s="1"/>
  <c r="O477" i="1" s="1"/>
  <c r="U477" i="1" s="1"/>
  <c r="E475" i="1"/>
  <c r="R475" i="1"/>
  <c r="T475" i="1"/>
  <c r="S475" i="1" s="1"/>
  <c r="O476" i="1" s="1"/>
  <c r="U476" i="1" s="1"/>
  <c r="E474" i="1"/>
  <c r="R474" i="1"/>
  <c r="T474" i="1"/>
  <c r="S474" i="1" s="1"/>
  <c r="O475" i="1" s="1"/>
  <c r="U475" i="1" s="1"/>
  <c r="E473" i="1"/>
  <c r="R473" i="1"/>
  <c r="T473" i="1"/>
  <c r="S473" i="1" s="1"/>
  <c r="O474" i="1" s="1"/>
  <c r="U474" i="1" s="1"/>
  <c r="E472" i="1"/>
  <c r="R472" i="1"/>
  <c r="T472" i="1"/>
  <c r="S472" i="1" s="1"/>
  <c r="O473" i="1" s="1"/>
  <c r="U473" i="1" s="1"/>
  <c r="E471" i="1"/>
  <c r="R471" i="1"/>
  <c r="T471" i="1"/>
  <c r="S471" i="1" s="1"/>
  <c r="O472" i="1" s="1"/>
  <c r="U472" i="1" s="1"/>
  <c r="E470" i="1"/>
  <c r="R470" i="1"/>
  <c r="T470" i="1"/>
  <c r="S470" i="1" s="1"/>
  <c r="O471" i="1" s="1"/>
  <c r="U471" i="1" s="1"/>
  <c r="E469" i="1"/>
  <c r="R469" i="1"/>
  <c r="T469" i="1"/>
  <c r="S469" i="1" s="1"/>
  <c r="O470" i="1" s="1"/>
  <c r="U470" i="1" s="1"/>
  <c r="E468" i="1"/>
  <c r="R468" i="1"/>
  <c r="T468" i="1"/>
  <c r="S468" i="1" s="1"/>
  <c r="O469" i="1" s="1"/>
  <c r="U469" i="1" s="1"/>
  <c r="E467" i="1"/>
  <c r="T467" i="1"/>
  <c r="S467" i="1" s="1"/>
  <c r="O468" i="1" s="1"/>
  <c r="U468" i="1" s="1"/>
  <c r="R467" i="1"/>
  <c r="E466" i="1"/>
  <c r="R466" i="1"/>
  <c r="T466" i="1"/>
  <c r="S466" i="1" s="1"/>
  <c r="O467" i="1" s="1"/>
  <c r="U467" i="1" s="1"/>
  <c r="R465" i="1"/>
  <c r="T465" i="1"/>
  <c r="S465" i="1" s="1"/>
  <c r="O466" i="1" s="1"/>
  <c r="U466" i="1" s="1"/>
  <c r="E465" i="1"/>
  <c r="E464" i="1"/>
  <c r="T464" i="1"/>
  <c r="S464" i="1" s="1"/>
  <c r="O465" i="1" s="1"/>
  <c r="U465" i="1" s="1"/>
  <c r="R464" i="1"/>
  <c r="R463" i="1"/>
  <c r="E463" i="1"/>
  <c r="T463" i="1"/>
  <c r="S463" i="1" s="1"/>
  <c r="O464" i="1" s="1"/>
  <c r="U464" i="1" s="1"/>
  <c r="E462" i="1"/>
  <c r="R462" i="1"/>
  <c r="T462" i="1"/>
  <c r="S462" i="1" s="1"/>
  <c r="O463" i="1" s="1"/>
  <c r="U463" i="1" s="1"/>
  <c r="E461" i="1"/>
  <c r="R461" i="1"/>
  <c r="T461" i="1"/>
  <c r="S461" i="1" s="1"/>
  <c r="O462" i="1" s="1"/>
  <c r="U462" i="1" s="1"/>
  <c r="E460" i="1"/>
  <c r="R460" i="1"/>
  <c r="T460" i="1"/>
  <c r="S460" i="1" s="1"/>
  <c r="O461" i="1" s="1"/>
  <c r="U461" i="1" s="1"/>
  <c r="E459" i="1"/>
  <c r="R459" i="1"/>
  <c r="T459" i="1"/>
  <c r="S459" i="1" s="1"/>
  <c r="O460" i="1" s="1"/>
  <c r="U460" i="1" s="1"/>
  <c r="E458" i="1"/>
  <c r="R458" i="1"/>
  <c r="T458" i="1"/>
  <c r="S458" i="1" s="1"/>
  <c r="O459" i="1" s="1"/>
  <c r="U459" i="1" s="1"/>
  <c r="E457" i="1"/>
  <c r="R457" i="1"/>
  <c r="T457" i="1"/>
  <c r="S457" i="1" s="1"/>
  <c r="O458" i="1" s="1"/>
  <c r="U458" i="1" s="1"/>
  <c r="E456" i="1"/>
  <c r="T456" i="1"/>
  <c r="S456" i="1" s="1"/>
  <c r="O457" i="1" s="1"/>
  <c r="U457" i="1" s="1"/>
  <c r="R456" i="1"/>
  <c r="E455" i="1"/>
  <c r="R455" i="1"/>
  <c r="T455" i="1"/>
  <c r="S455" i="1" s="1"/>
  <c r="O456" i="1" s="1"/>
  <c r="U456" i="1" s="1"/>
  <c r="E454" i="1"/>
  <c r="R454" i="1"/>
  <c r="T454" i="1"/>
  <c r="S454" i="1" s="1"/>
  <c r="O455" i="1" s="1"/>
  <c r="U455" i="1" s="1"/>
  <c r="E453" i="1"/>
  <c r="R453" i="1"/>
  <c r="T453" i="1"/>
  <c r="S453" i="1" s="1"/>
  <c r="O454" i="1" s="1"/>
  <c r="U454" i="1" s="1"/>
  <c r="E452" i="1"/>
  <c r="T452" i="1"/>
  <c r="S452" i="1" s="1"/>
  <c r="O453" i="1" s="1"/>
  <c r="U453" i="1" s="1"/>
  <c r="R452" i="1"/>
  <c r="R451" i="1"/>
  <c r="T451" i="1"/>
  <c r="S451" i="1" s="1"/>
  <c r="O452" i="1" s="1"/>
  <c r="U452" i="1" s="1"/>
  <c r="E451" i="1"/>
  <c r="E450" i="1"/>
  <c r="R450" i="1"/>
  <c r="T450" i="1"/>
  <c r="S450" i="1" s="1"/>
  <c r="O451" i="1" s="1"/>
  <c r="U451" i="1" s="1"/>
  <c r="E449" i="1"/>
  <c r="R449" i="1"/>
  <c r="T449" i="1"/>
  <c r="S449" i="1" s="1"/>
  <c r="O450" i="1" s="1"/>
  <c r="U450" i="1" s="1"/>
  <c r="E448" i="1"/>
  <c r="R448" i="1"/>
  <c r="T448" i="1"/>
  <c r="S448" i="1" s="1"/>
  <c r="O449" i="1" s="1"/>
  <c r="U449" i="1" s="1"/>
  <c r="R447" i="1"/>
  <c r="T447" i="1"/>
  <c r="S447" i="1" s="1"/>
  <c r="O448" i="1" s="1"/>
  <c r="U448" i="1" s="1"/>
  <c r="E447" i="1"/>
  <c r="E446" i="1"/>
  <c r="R446" i="1"/>
  <c r="T446" i="1"/>
  <c r="S446" i="1" s="1"/>
  <c r="O447" i="1" s="1"/>
  <c r="U447" i="1" s="1"/>
  <c r="O446" i="1"/>
  <c r="U446" i="1" s="1"/>
  <c r="AD445" i="1"/>
  <c r="AG445" i="1" s="1"/>
  <c r="AH445" i="1" s="1"/>
  <c r="E445" i="1"/>
  <c r="R445" i="1"/>
  <c r="T445" i="1"/>
  <c r="E431" i="1"/>
  <c r="R431" i="1"/>
  <c r="T431" i="1"/>
  <c r="S431" i="1" s="1"/>
  <c r="R430" i="1"/>
  <c r="T430" i="1"/>
  <c r="S430" i="1" s="1"/>
  <c r="O431" i="1" s="1"/>
  <c r="U431" i="1" s="1"/>
  <c r="E430" i="1"/>
  <c r="R429" i="1"/>
  <c r="T429" i="1"/>
  <c r="S429" i="1" s="1"/>
  <c r="O430" i="1" s="1"/>
  <c r="U430" i="1" s="1"/>
  <c r="E429" i="1"/>
  <c r="R428" i="1"/>
  <c r="T428" i="1"/>
  <c r="S428" i="1" s="1"/>
  <c r="O429" i="1" s="1"/>
  <c r="U429" i="1" s="1"/>
  <c r="E428" i="1"/>
  <c r="E427" i="1"/>
  <c r="R427" i="1"/>
  <c r="T427" i="1"/>
  <c r="S427" i="1" s="1"/>
  <c r="O428" i="1" s="1"/>
  <c r="U428" i="1" s="1"/>
  <c r="E426" i="1"/>
  <c r="R426" i="1"/>
  <c r="T426" i="1"/>
  <c r="S426" i="1" s="1"/>
  <c r="O427" i="1" s="1"/>
  <c r="U427" i="1" s="1"/>
  <c r="E425" i="1"/>
  <c r="R425" i="1"/>
  <c r="T425" i="1"/>
  <c r="S425" i="1" s="1"/>
  <c r="O426" i="1" s="1"/>
  <c r="U426" i="1" s="1"/>
  <c r="T424" i="1"/>
  <c r="S424" i="1" s="1"/>
  <c r="O425" i="1" s="1"/>
  <c r="U425" i="1" s="1"/>
  <c r="E424" i="1"/>
  <c r="R424" i="1"/>
  <c r="R423" i="1"/>
  <c r="T423" i="1"/>
  <c r="S423" i="1" s="1"/>
  <c r="O424" i="1" s="1"/>
  <c r="U424" i="1" s="1"/>
  <c r="E423" i="1"/>
  <c r="R422" i="1"/>
  <c r="T422" i="1"/>
  <c r="S422" i="1" s="1"/>
  <c r="O423" i="1" s="1"/>
  <c r="U423" i="1" s="1"/>
  <c r="E422" i="1"/>
  <c r="E421" i="1"/>
  <c r="R421" i="1"/>
  <c r="T421" i="1"/>
  <c r="S421" i="1" s="1"/>
  <c r="O422" i="1" s="1"/>
  <c r="U422" i="1" s="1"/>
  <c r="E420" i="1"/>
  <c r="T420" i="1"/>
  <c r="S420" i="1" s="1"/>
  <c r="O421" i="1" s="1"/>
  <c r="U421" i="1" s="1"/>
  <c r="R420" i="1"/>
  <c r="E419" i="1"/>
  <c r="R419" i="1"/>
  <c r="T419" i="1"/>
  <c r="S419" i="1" s="1"/>
  <c r="O420" i="1" s="1"/>
  <c r="U420" i="1" s="1"/>
  <c r="R418" i="1"/>
  <c r="T418" i="1"/>
  <c r="S418" i="1" s="1"/>
  <c r="O419" i="1" s="1"/>
  <c r="U419" i="1" s="1"/>
  <c r="E418" i="1"/>
  <c r="E417" i="1"/>
  <c r="R417" i="1"/>
  <c r="T417" i="1"/>
  <c r="S417" i="1" s="1"/>
  <c r="O418" i="1" s="1"/>
  <c r="U418" i="1" s="1"/>
  <c r="E416" i="1"/>
  <c r="R416" i="1"/>
  <c r="T416" i="1"/>
  <c r="S416" i="1" s="1"/>
  <c r="O417" i="1" s="1"/>
  <c r="U417" i="1" s="1"/>
  <c r="E415" i="1"/>
  <c r="R415" i="1"/>
  <c r="T415" i="1"/>
  <c r="S415" i="1" s="1"/>
  <c r="O416" i="1" s="1"/>
  <c r="U416" i="1" s="1"/>
  <c r="E414" i="1"/>
  <c r="R414" i="1"/>
  <c r="T414" i="1"/>
  <c r="S414" i="1" s="1"/>
  <c r="O415" i="1" s="1"/>
  <c r="U415" i="1" s="1"/>
  <c r="E413" i="1"/>
  <c r="R413" i="1"/>
  <c r="T413" i="1"/>
  <c r="S413" i="1" s="1"/>
  <c r="O414" i="1" s="1"/>
  <c r="U414" i="1" s="1"/>
  <c r="E412" i="1"/>
  <c r="R412" i="1"/>
  <c r="T412" i="1"/>
  <c r="S412" i="1" s="1"/>
  <c r="O413" i="1" s="1"/>
  <c r="U413" i="1" s="1"/>
  <c r="E411" i="1"/>
  <c r="R411" i="1"/>
  <c r="T411" i="1"/>
  <c r="S411" i="1" s="1"/>
  <c r="O412" i="1" s="1"/>
  <c r="U412" i="1" s="1"/>
  <c r="E410" i="1"/>
  <c r="R410" i="1"/>
  <c r="T410" i="1"/>
  <c r="S410" i="1" s="1"/>
  <c r="O411" i="1" s="1"/>
  <c r="U411" i="1" s="1"/>
  <c r="E409" i="1"/>
  <c r="R409" i="1"/>
  <c r="T409" i="1"/>
  <c r="S409" i="1" s="1"/>
  <c r="O410" i="1" s="1"/>
  <c r="U410" i="1" s="1"/>
  <c r="E408" i="1"/>
  <c r="R408" i="1"/>
  <c r="T408" i="1"/>
  <c r="S408" i="1" s="1"/>
  <c r="O409" i="1" s="1"/>
  <c r="U409" i="1" s="1"/>
  <c r="T407" i="1"/>
  <c r="S407" i="1" s="1"/>
  <c r="O408" i="1" s="1"/>
  <c r="U408" i="1" s="1"/>
  <c r="E407" i="1"/>
  <c r="R407" i="1"/>
  <c r="E406" i="1"/>
  <c r="R406" i="1"/>
  <c r="T406" i="1"/>
  <c r="S406" i="1" s="1"/>
  <c r="O407" i="1" s="1"/>
  <c r="U407" i="1" s="1"/>
  <c r="E405" i="1"/>
  <c r="R405" i="1"/>
  <c r="T405" i="1"/>
  <c r="S405" i="1" s="1"/>
  <c r="O406" i="1" s="1"/>
  <c r="U406" i="1" s="1"/>
  <c r="E404" i="1"/>
  <c r="R404" i="1"/>
  <c r="T404" i="1"/>
  <c r="S404" i="1" s="1"/>
  <c r="O405" i="1" s="1"/>
  <c r="U405" i="1" s="1"/>
  <c r="E403" i="1"/>
  <c r="R403" i="1"/>
  <c r="T403" i="1"/>
  <c r="S403" i="1" s="1"/>
  <c r="O404" i="1" s="1"/>
  <c r="U404" i="1" s="1"/>
  <c r="E402" i="1"/>
  <c r="R402" i="1"/>
  <c r="T402" i="1"/>
  <c r="S402" i="1" s="1"/>
  <c r="O403" i="1" s="1"/>
  <c r="U403" i="1" s="1"/>
  <c r="E401" i="1"/>
  <c r="R401" i="1"/>
  <c r="T401" i="1"/>
  <c r="S401" i="1" s="1"/>
  <c r="O402" i="1" s="1"/>
  <c r="U402" i="1" s="1"/>
  <c r="E400" i="1"/>
  <c r="R400" i="1"/>
  <c r="T400" i="1"/>
  <c r="S400" i="1" s="1"/>
  <c r="O401" i="1" s="1"/>
  <c r="U401" i="1" s="1"/>
  <c r="E399" i="1"/>
  <c r="R399" i="1"/>
  <c r="T399" i="1"/>
  <c r="S399" i="1" s="1"/>
  <c r="O400" i="1" s="1"/>
  <c r="U400" i="1" s="1"/>
  <c r="E398" i="1"/>
  <c r="R398" i="1"/>
  <c r="T398" i="1"/>
  <c r="S398" i="1" s="1"/>
  <c r="O399" i="1" s="1"/>
  <c r="U399" i="1" s="1"/>
  <c r="E397" i="1"/>
  <c r="R397" i="1"/>
  <c r="T397" i="1"/>
  <c r="S397" i="1" s="1"/>
  <c r="E396" i="1"/>
  <c r="R396" i="1"/>
  <c r="T396" i="1"/>
  <c r="S396" i="1" s="1"/>
  <c r="O397" i="1" s="1"/>
  <c r="U397" i="1" s="1"/>
  <c r="R395" i="1"/>
  <c r="T395" i="1"/>
  <c r="S395" i="1" s="1"/>
  <c r="O396" i="1" s="1"/>
  <c r="U396" i="1" s="1"/>
  <c r="E395" i="1"/>
  <c r="E394" i="1"/>
  <c r="R394" i="1"/>
  <c r="T394" i="1"/>
  <c r="S394" i="1" s="1"/>
  <c r="O395" i="1" s="1"/>
  <c r="U395" i="1" s="1"/>
  <c r="E393" i="1"/>
  <c r="R393" i="1"/>
  <c r="T393" i="1"/>
  <c r="S393" i="1" s="1"/>
  <c r="O394" i="1" s="1"/>
  <c r="U394" i="1" s="1"/>
  <c r="T392" i="1"/>
  <c r="S392" i="1" s="1"/>
  <c r="O393" i="1" s="1"/>
  <c r="U393" i="1" s="1"/>
  <c r="E392" i="1"/>
  <c r="R392" i="1"/>
  <c r="E391" i="1"/>
  <c r="R391" i="1"/>
  <c r="T391" i="1"/>
  <c r="S391" i="1" s="1"/>
  <c r="O392" i="1" s="1"/>
  <c r="U392" i="1" s="1"/>
  <c r="E390" i="1"/>
  <c r="R390" i="1"/>
  <c r="T390" i="1"/>
  <c r="S390" i="1" s="1"/>
  <c r="O391" i="1" s="1"/>
  <c r="U391" i="1" s="1"/>
  <c r="T389" i="1"/>
  <c r="S389" i="1" s="1"/>
  <c r="O390" i="1" s="1"/>
  <c r="U390" i="1" s="1"/>
  <c r="E389" i="1"/>
  <c r="R389" i="1"/>
  <c r="E388" i="1"/>
  <c r="R388" i="1"/>
  <c r="T388" i="1"/>
  <c r="S388" i="1" s="1"/>
  <c r="O389" i="1" s="1"/>
  <c r="U389" i="1" s="1"/>
  <c r="E387" i="1"/>
  <c r="R387" i="1"/>
  <c r="T387" i="1"/>
  <c r="S387" i="1" s="1"/>
  <c r="O388" i="1" s="1"/>
  <c r="U388" i="1" s="1"/>
  <c r="E386" i="1"/>
  <c r="R386" i="1"/>
  <c r="T386" i="1"/>
  <c r="S386" i="1" s="1"/>
  <c r="O387" i="1" s="1"/>
  <c r="U387" i="1" s="1"/>
  <c r="E385" i="1"/>
  <c r="R385" i="1"/>
  <c r="T385" i="1"/>
  <c r="S385" i="1" s="1"/>
  <c r="O386" i="1" s="1"/>
  <c r="U386" i="1" s="1"/>
  <c r="E384" i="1"/>
  <c r="R384" i="1"/>
  <c r="T384" i="1"/>
  <c r="S384" i="1" s="1"/>
  <c r="O385" i="1" s="1"/>
  <c r="U385" i="1" s="1"/>
  <c r="E383" i="1"/>
  <c r="R383" i="1"/>
  <c r="T383" i="1"/>
  <c r="S383" i="1" s="1"/>
  <c r="O384" i="1" s="1"/>
  <c r="U384" i="1" s="1"/>
  <c r="AD382" i="1"/>
  <c r="AG382" i="1" s="1"/>
  <c r="AH382" i="1" s="1"/>
  <c r="O383" i="1"/>
  <c r="U383" i="1" s="1"/>
  <c r="R382" i="1"/>
  <c r="T382" i="1"/>
  <c r="E382" i="1"/>
  <c r="T368" i="1"/>
  <c r="S368" i="1" s="1"/>
  <c r="E368" i="1"/>
  <c r="R368" i="1"/>
  <c r="E367" i="1"/>
  <c r="R367" i="1"/>
  <c r="T367" i="1"/>
  <c r="S367" i="1" s="1"/>
  <c r="O368" i="1" s="1"/>
  <c r="U368" i="1" s="1"/>
  <c r="T366" i="1"/>
  <c r="S366" i="1" s="1"/>
  <c r="O367" i="1" s="1"/>
  <c r="U367" i="1" s="1"/>
  <c r="E366" i="1"/>
  <c r="R366" i="1"/>
  <c r="R365" i="1"/>
  <c r="T365" i="1"/>
  <c r="S365" i="1" s="1"/>
  <c r="O366" i="1" s="1"/>
  <c r="U366" i="1" s="1"/>
  <c r="E365" i="1"/>
  <c r="E364" i="1"/>
  <c r="R364" i="1"/>
  <c r="T364" i="1"/>
  <c r="S364" i="1" s="1"/>
  <c r="O365" i="1" s="1"/>
  <c r="U365" i="1" s="1"/>
  <c r="E363" i="1"/>
  <c r="R363" i="1"/>
  <c r="T363" i="1"/>
  <c r="S363" i="1" s="1"/>
  <c r="O364" i="1" s="1"/>
  <c r="U364" i="1" s="1"/>
  <c r="E362" i="1"/>
  <c r="R362" i="1"/>
  <c r="T362" i="1"/>
  <c r="S362" i="1" s="1"/>
  <c r="O363" i="1" s="1"/>
  <c r="U363" i="1" s="1"/>
  <c r="E361" i="1"/>
  <c r="R361" i="1"/>
  <c r="T361" i="1"/>
  <c r="S361" i="1" s="1"/>
  <c r="O362" i="1" s="1"/>
  <c r="U362" i="1" s="1"/>
  <c r="E360" i="1"/>
  <c r="R360" i="1"/>
  <c r="T360" i="1"/>
  <c r="S360" i="1" s="1"/>
  <c r="O361" i="1" s="1"/>
  <c r="U361" i="1" s="1"/>
  <c r="E359" i="1"/>
  <c r="R359" i="1"/>
  <c r="T359" i="1"/>
  <c r="S359" i="1" s="1"/>
  <c r="O360" i="1" s="1"/>
  <c r="U360" i="1" s="1"/>
  <c r="E358" i="1"/>
  <c r="R358" i="1"/>
  <c r="T358" i="1"/>
  <c r="S358" i="1" s="1"/>
  <c r="O359" i="1" s="1"/>
  <c r="U359" i="1" s="1"/>
  <c r="E357" i="1"/>
  <c r="R357" i="1"/>
  <c r="T357" i="1"/>
  <c r="S357" i="1" s="1"/>
  <c r="O358" i="1" s="1"/>
  <c r="U358" i="1" s="1"/>
  <c r="E356" i="1"/>
  <c r="R356" i="1"/>
  <c r="T356" i="1"/>
  <c r="S356" i="1" s="1"/>
  <c r="O357" i="1" s="1"/>
  <c r="U357" i="1" s="1"/>
  <c r="E355" i="1"/>
  <c r="R355" i="1"/>
  <c r="T355" i="1"/>
  <c r="S355" i="1" s="1"/>
  <c r="O356" i="1" s="1"/>
  <c r="U356" i="1" s="1"/>
  <c r="E354" i="1"/>
  <c r="R354" i="1"/>
  <c r="T354" i="1"/>
  <c r="S354" i="1" s="1"/>
  <c r="O355" i="1" s="1"/>
  <c r="U355" i="1" s="1"/>
  <c r="E353" i="1"/>
  <c r="T353" i="1"/>
  <c r="S353" i="1" s="1"/>
  <c r="O354" i="1" s="1"/>
  <c r="U354" i="1" s="1"/>
  <c r="R353" i="1"/>
  <c r="E352" i="1"/>
  <c r="R352" i="1"/>
  <c r="T352" i="1"/>
  <c r="S352" i="1" s="1"/>
  <c r="O353" i="1" s="1"/>
  <c r="U353" i="1" s="1"/>
  <c r="E351" i="1"/>
  <c r="R351" i="1"/>
  <c r="T351" i="1"/>
  <c r="S351" i="1" s="1"/>
  <c r="O352" i="1" s="1"/>
  <c r="U352" i="1" s="1"/>
  <c r="E350" i="1"/>
  <c r="R350" i="1"/>
  <c r="T350" i="1"/>
  <c r="S350" i="1" s="1"/>
  <c r="O351" i="1" s="1"/>
  <c r="U351" i="1" s="1"/>
  <c r="E349" i="1"/>
  <c r="R349" i="1"/>
  <c r="T349" i="1"/>
  <c r="S349" i="1" s="1"/>
  <c r="O350" i="1" s="1"/>
  <c r="U350" i="1" s="1"/>
  <c r="E348" i="1"/>
  <c r="R348" i="1"/>
  <c r="T348" i="1"/>
  <c r="S348" i="1" s="1"/>
  <c r="O349" i="1" s="1"/>
  <c r="U349" i="1" s="1"/>
  <c r="E347" i="1"/>
  <c r="R347" i="1"/>
  <c r="T347" i="1"/>
  <c r="S347" i="1" s="1"/>
  <c r="O348" i="1" s="1"/>
  <c r="U348" i="1" s="1"/>
  <c r="E346" i="1"/>
  <c r="R346" i="1"/>
  <c r="T346" i="1"/>
  <c r="S346" i="1" s="1"/>
  <c r="O347" i="1" s="1"/>
  <c r="U347" i="1" s="1"/>
  <c r="R345" i="1"/>
  <c r="T345" i="1"/>
  <c r="S345" i="1" s="1"/>
  <c r="O346" i="1" s="1"/>
  <c r="U346" i="1" s="1"/>
  <c r="E345" i="1"/>
  <c r="E344" i="1"/>
  <c r="R344" i="1"/>
  <c r="T344" i="1"/>
  <c r="S344" i="1" s="1"/>
  <c r="O345" i="1" s="1"/>
  <c r="U345" i="1" s="1"/>
  <c r="E343" i="1"/>
  <c r="R343" i="1"/>
  <c r="T343" i="1"/>
  <c r="S343" i="1" s="1"/>
  <c r="O344" i="1" s="1"/>
  <c r="U344" i="1" s="1"/>
  <c r="E342" i="1"/>
  <c r="R342" i="1"/>
  <c r="T342" i="1"/>
  <c r="S342" i="1" s="1"/>
  <c r="O343" i="1" s="1"/>
  <c r="U343" i="1" s="1"/>
  <c r="R341" i="1"/>
  <c r="E341" i="1"/>
  <c r="T341" i="1"/>
  <c r="S341" i="1" s="1"/>
  <c r="O342" i="1" s="1"/>
  <c r="U342" i="1" s="1"/>
  <c r="E340" i="1"/>
  <c r="R340" i="1"/>
  <c r="T340" i="1"/>
  <c r="S340" i="1" s="1"/>
  <c r="O341" i="1" s="1"/>
  <c r="U341" i="1" s="1"/>
  <c r="E339" i="1"/>
  <c r="T339" i="1"/>
  <c r="S339" i="1" s="1"/>
  <c r="O340" i="1" s="1"/>
  <c r="U340" i="1" s="1"/>
  <c r="R339" i="1"/>
  <c r="E338" i="1"/>
  <c r="R338" i="1"/>
  <c r="T338" i="1"/>
  <c r="S338" i="1" s="1"/>
  <c r="O339" i="1" s="1"/>
  <c r="U339" i="1" s="1"/>
  <c r="E337" i="1"/>
  <c r="R337" i="1"/>
  <c r="T337" i="1"/>
  <c r="S337" i="1" s="1"/>
  <c r="O338" i="1" s="1"/>
  <c r="U338" i="1" s="1"/>
  <c r="E336" i="1"/>
  <c r="R336" i="1"/>
  <c r="T336" i="1"/>
  <c r="S336" i="1" s="1"/>
  <c r="O337" i="1" s="1"/>
  <c r="U337" i="1" s="1"/>
  <c r="E335" i="1"/>
  <c r="R335" i="1"/>
  <c r="T335" i="1"/>
  <c r="S335" i="1" s="1"/>
  <c r="O336" i="1" s="1"/>
  <c r="U336" i="1" s="1"/>
  <c r="E334" i="1"/>
  <c r="T334" i="1"/>
  <c r="S334" i="1" s="1"/>
  <c r="O335" i="1" s="1"/>
  <c r="U335" i="1" s="1"/>
  <c r="R334" i="1"/>
  <c r="E333" i="1"/>
  <c r="R333" i="1"/>
  <c r="T333" i="1"/>
  <c r="S333" i="1" s="1"/>
  <c r="O334" i="1" s="1"/>
  <c r="U334" i="1" s="1"/>
  <c r="E332" i="1"/>
  <c r="R332" i="1"/>
  <c r="T332" i="1"/>
  <c r="S332" i="1" s="1"/>
  <c r="O333" i="1" s="1"/>
  <c r="U333" i="1" s="1"/>
  <c r="E331" i="1"/>
  <c r="R331" i="1"/>
  <c r="T331" i="1"/>
  <c r="S331" i="1" s="1"/>
  <c r="O332" i="1" s="1"/>
  <c r="U332" i="1" s="1"/>
  <c r="E330" i="1"/>
  <c r="R330" i="1"/>
  <c r="T330" i="1"/>
  <c r="S330" i="1" s="1"/>
  <c r="O331" i="1" s="1"/>
  <c r="U331" i="1" s="1"/>
  <c r="E329" i="1"/>
  <c r="R329" i="1"/>
  <c r="T329" i="1"/>
  <c r="S329" i="1" s="1"/>
  <c r="O330" i="1" s="1"/>
  <c r="U330" i="1" s="1"/>
  <c r="E328" i="1"/>
  <c r="T328" i="1"/>
  <c r="S328" i="1" s="1"/>
  <c r="R328" i="1"/>
  <c r="E327" i="1"/>
  <c r="R327" i="1"/>
  <c r="T327" i="1"/>
  <c r="S327" i="1" s="1"/>
  <c r="O328" i="1" s="1"/>
  <c r="U328" i="1" s="1"/>
  <c r="E326" i="1"/>
  <c r="R326" i="1"/>
  <c r="T326" i="1"/>
  <c r="S326" i="1" s="1"/>
  <c r="O327" i="1" s="1"/>
  <c r="U327" i="1" s="1"/>
  <c r="E325" i="1"/>
  <c r="R325" i="1"/>
  <c r="T325" i="1"/>
  <c r="S325" i="1" s="1"/>
  <c r="O326" i="1" s="1"/>
  <c r="U326" i="1" s="1"/>
  <c r="T324" i="1"/>
  <c r="S324" i="1" s="1"/>
  <c r="O325" i="1" s="1"/>
  <c r="U325" i="1" s="1"/>
  <c r="E324" i="1"/>
  <c r="R324" i="1"/>
  <c r="E323" i="1"/>
  <c r="R323" i="1"/>
  <c r="T323" i="1"/>
  <c r="S323" i="1" s="1"/>
  <c r="O324" i="1" s="1"/>
  <c r="U324" i="1" s="1"/>
  <c r="E322" i="1"/>
  <c r="R322" i="1"/>
  <c r="T322" i="1"/>
  <c r="S322" i="1" s="1"/>
  <c r="O323" i="1" s="1"/>
  <c r="U323" i="1" s="1"/>
  <c r="E321" i="1"/>
  <c r="R321" i="1"/>
  <c r="T321" i="1"/>
  <c r="S321" i="1" s="1"/>
  <c r="O322" i="1" s="1"/>
  <c r="U322" i="1" s="1"/>
  <c r="E320" i="1"/>
  <c r="R320" i="1"/>
  <c r="T320" i="1"/>
  <c r="E319" i="1"/>
  <c r="R319" i="1"/>
  <c r="T319" i="1"/>
  <c r="E305" i="1"/>
  <c r="T305" i="1"/>
  <c r="S305" i="1" s="1"/>
  <c r="R305" i="1"/>
  <c r="E304" i="1"/>
  <c r="R304" i="1"/>
  <c r="T304" i="1"/>
  <c r="S304" i="1" s="1"/>
  <c r="O305" i="1" s="1"/>
  <c r="U305" i="1" s="1"/>
  <c r="E303" i="1"/>
  <c r="R303" i="1"/>
  <c r="T303" i="1"/>
  <c r="S303" i="1" s="1"/>
  <c r="O304" i="1" s="1"/>
  <c r="U304" i="1" s="1"/>
  <c r="E302" i="1"/>
  <c r="R302" i="1"/>
  <c r="T302" i="1"/>
  <c r="S302" i="1" s="1"/>
  <c r="O303" i="1" s="1"/>
  <c r="U303" i="1" s="1"/>
  <c r="E301" i="1"/>
  <c r="R301" i="1"/>
  <c r="T301" i="1"/>
  <c r="S301" i="1" s="1"/>
  <c r="O302" i="1" s="1"/>
  <c r="U302" i="1" s="1"/>
  <c r="E300" i="1"/>
  <c r="T300" i="1"/>
  <c r="S300" i="1" s="1"/>
  <c r="O301" i="1" s="1"/>
  <c r="U301" i="1" s="1"/>
  <c r="R300" i="1"/>
  <c r="E299" i="1"/>
  <c r="R299" i="1"/>
  <c r="T299" i="1"/>
  <c r="S299" i="1" s="1"/>
  <c r="O300" i="1" s="1"/>
  <c r="U300" i="1" s="1"/>
  <c r="T298" i="1"/>
  <c r="S298" i="1" s="1"/>
  <c r="O299" i="1" s="1"/>
  <c r="U299" i="1" s="1"/>
  <c r="E298" i="1"/>
  <c r="R298" i="1"/>
  <c r="E297" i="1"/>
  <c r="R297" i="1"/>
  <c r="T297" i="1"/>
  <c r="S297" i="1" s="1"/>
  <c r="O298" i="1" s="1"/>
  <c r="U298" i="1" s="1"/>
  <c r="E296" i="1"/>
  <c r="R296" i="1"/>
  <c r="T296" i="1"/>
  <c r="S296" i="1" s="1"/>
  <c r="O297" i="1" s="1"/>
  <c r="U297" i="1" s="1"/>
  <c r="E295" i="1"/>
  <c r="R295" i="1"/>
  <c r="T295" i="1"/>
  <c r="S295" i="1" s="1"/>
  <c r="O296" i="1" s="1"/>
  <c r="U296" i="1" s="1"/>
  <c r="E294" i="1"/>
  <c r="R294" i="1"/>
  <c r="T294" i="1"/>
  <c r="S294" i="1" s="1"/>
  <c r="O295" i="1" s="1"/>
  <c r="U295" i="1" s="1"/>
  <c r="E293" i="1"/>
  <c r="R293" i="1"/>
  <c r="T293" i="1"/>
  <c r="S293" i="1" s="1"/>
  <c r="E292" i="1"/>
  <c r="R292" i="1"/>
  <c r="T292" i="1"/>
  <c r="S292" i="1" s="1"/>
  <c r="O293" i="1" s="1"/>
  <c r="U293" i="1" s="1"/>
  <c r="E291" i="1"/>
  <c r="R291" i="1"/>
  <c r="T291" i="1"/>
  <c r="S291" i="1" s="1"/>
  <c r="O292" i="1" s="1"/>
  <c r="U292" i="1" s="1"/>
  <c r="R290" i="1"/>
  <c r="T290" i="1"/>
  <c r="S290" i="1" s="1"/>
  <c r="O291" i="1" s="1"/>
  <c r="U291" i="1" s="1"/>
  <c r="E290" i="1"/>
  <c r="E289" i="1"/>
  <c r="T289" i="1"/>
  <c r="S289" i="1" s="1"/>
  <c r="O290" i="1" s="1"/>
  <c r="U290" i="1" s="1"/>
  <c r="R289" i="1"/>
  <c r="E288" i="1"/>
  <c r="R288" i="1"/>
  <c r="T288" i="1"/>
  <c r="S288" i="1" s="1"/>
  <c r="O289" i="1" s="1"/>
  <c r="U289" i="1" s="1"/>
  <c r="E287" i="1"/>
  <c r="R287" i="1"/>
  <c r="T287" i="1"/>
  <c r="S287" i="1" s="1"/>
  <c r="O288" i="1" s="1"/>
  <c r="U288" i="1" s="1"/>
  <c r="T286" i="1"/>
  <c r="S286" i="1" s="1"/>
  <c r="O287" i="1" s="1"/>
  <c r="U287" i="1" s="1"/>
  <c r="E286" i="1"/>
  <c r="R286" i="1"/>
  <c r="E285" i="1"/>
  <c r="R285" i="1"/>
  <c r="T285" i="1"/>
  <c r="S285" i="1" s="1"/>
  <c r="O286" i="1" s="1"/>
  <c r="U286" i="1" s="1"/>
  <c r="E284" i="1"/>
  <c r="T284" i="1"/>
  <c r="S284" i="1" s="1"/>
  <c r="O285" i="1" s="1"/>
  <c r="U285" i="1" s="1"/>
  <c r="R284" i="1"/>
  <c r="E283" i="1"/>
  <c r="T283" i="1"/>
  <c r="S283" i="1" s="1"/>
  <c r="O284" i="1" s="1"/>
  <c r="U284" i="1" s="1"/>
  <c r="R283" i="1"/>
  <c r="E282" i="1"/>
  <c r="T282" i="1"/>
  <c r="S282" i="1" s="1"/>
  <c r="O283" i="1" s="1"/>
  <c r="U283" i="1" s="1"/>
  <c r="R282" i="1"/>
  <c r="E281" i="1"/>
  <c r="R281" i="1"/>
  <c r="T281" i="1"/>
  <c r="S281" i="1" s="1"/>
  <c r="O282" i="1" s="1"/>
  <c r="U282" i="1" s="1"/>
  <c r="E280" i="1"/>
  <c r="R280" i="1"/>
  <c r="T280" i="1"/>
  <c r="S280" i="1" s="1"/>
  <c r="O281" i="1" s="1"/>
  <c r="U281" i="1" s="1"/>
  <c r="E279" i="1"/>
  <c r="R279" i="1"/>
  <c r="T279" i="1"/>
  <c r="S279" i="1" s="1"/>
  <c r="O280" i="1" s="1"/>
  <c r="U280" i="1" s="1"/>
  <c r="E278" i="1"/>
  <c r="R278" i="1"/>
  <c r="T278" i="1"/>
  <c r="S278" i="1" s="1"/>
  <c r="O279" i="1" s="1"/>
  <c r="U279" i="1" s="1"/>
  <c r="E277" i="1"/>
  <c r="R277" i="1"/>
  <c r="T277" i="1"/>
  <c r="S277" i="1" s="1"/>
  <c r="O278" i="1" s="1"/>
  <c r="U278" i="1" s="1"/>
  <c r="E276" i="1"/>
  <c r="T276" i="1"/>
  <c r="S276" i="1" s="1"/>
  <c r="O277" i="1" s="1"/>
  <c r="U277" i="1" s="1"/>
  <c r="R276" i="1"/>
  <c r="E275" i="1"/>
  <c r="R275" i="1"/>
  <c r="T275" i="1"/>
  <c r="S275" i="1" s="1"/>
  <c r="O276" i="1" s="1"/>
  <c r="U276" i="1" s="1"/>
  <c r="R274" i="1"/>
  <c r="T274" i="1"/>
  <c r="S274" i="1" s="1"/>
  <c r="O275" i="1" s="1"/>
  <c r="U275" i="1" s="1"/>
  <c r="E274" i="1"/>
  <c r="E273" i="1"/>
  <c r="R273" i="1"/>
  <c r="T273" i="1"/>
  <c r="S273" i="1" s="1"/>
  <c r="O274" i="1" s="1"/>
  <c r="U274" i="1" s="1"/>
  <c r="E272" i="1"/>
  <c r="R272" i="1"/>
  <c r="T272" i="1"/>
  <c r="S272" i="1" s="1"/>
  <c r="O273" i="1" s="1"/>
  <c r="U273" i="1" s="1"/>
  <c r="E271" i="1"/>
  <c r="R271" i="1"/>
  <c r="T271" i="1"/>
  <c r="S271" i="1" s="1"/>
  <c r="O272" i="1" s="1"/>
  <c r="U272" i="1" s="1"/>
  <c r="E270" i="1"/>
  <c r="R270" i="1"/>
  <c r="T270" i="1"/>
  <c r="S270" i="1" s="1"/>
  <c r="O271" i="1" s="1"/>
  <c r="U271" i="1" s="1"/>
  <c r="E269" i="1"/>
  <c r="R269" i="1"/>
  <c r="T269" i="1"/>
  <c r="S269" i="1" s="1"/>
  <c r="O270" i="1" s="1"/>
  <c r="U270" i="1" s="1"/>
  <c r="E268" i="1"/>
  <c r="R268" i="1"/>
  <c r="T268" i="1"/>
  <c r="S268" i="1" s="1"/>
  <c r="O269" i="1" s="1"/>
  <c r="U269" i="1" s="1"/>
  <c r="E267" i="1"/>
  <c r="R267" i="1"/>
  <c r="T267" i="1"/>
  <c r="S267" i="1" s="1"/>
  <c r="O268" i="1" s="1"/>
  <c r="U268" i="1" s="1"/>
  <c r="R266" i="1"/>
  <c r="T266" i="1"/>
  <c r="S266" i="1" s="1"/>
  <c r="O267" i="1" s="1"/>
  <c r="U267" i="1" s="1"/>
  <c r="E266" i="1"/>
  <c r="E265" i="1"/>
  <c r="R265" i="1"/>
  <c r="T265" i="1"/>
  <c r="S265" i="1" s="1"/>
  <c r="O266" i="1" s="1"/>
  <c r="U266" i="1" s="1"/>
  <c r="E264" i="1"/>
  <c r="R264" i="1"/>
  <c r="T264" i="1"/>
  <c r="S264" i="1" s="1"/>
  <c r="O265" i="1" s="1"/>
  <c r="U265" i="1" s="1"/>
  <c r="R263" i="1"/>
  <c r="E263" i="1"/>
  <c r="T263" i="1"/>
  <c r="S263" i="1" s="1"/>
  <c r="O264" i="1" s="1"/>
  <c r="U264" i="1" s="1"/>
  <c r="E262" i="1"/>
  <c r="R262" i="1"/>
  <c r="T262" i="1"/>
  <c r="S262" i="1" s="1"/>
  <c r="O263" i="1" s="1"/>
  <c r="U263" i="1" s="1"/>
  <c r="R261" i="1"/>
  <c r="T261" i="1"/>
  <c r="S261" i="1" s="1"/>
  <c r="O262" i="1" s="1"/>
  <c r="U262" i="1" s="1"/>
  <c r="E261" i="1"/>
  <c r="E260" i="1"/>
  <c r="R260" i="1"/>
  <c r="T260" i="1"/>
  <c r="S260" i="1" s="1"/>
  <c r="O261" i="1" s="1"/>
  <c r="U261" i="1" s="1"/>
  <c r="R259" i="1"/>
  <c r="T259" i="1"/>
  <c r="S259" i="1" s="1"/>
  <c r="O260" i="1" s="1"/>
  <c r="U260" i="1" s="1"/>
  <c r="E259" i="1"/>
  <c r="R258" i="1"/>
  <c r="T258" i="1"/>
  <c r="S258" i="1" s="1"/>
  <c r="O259" i="1" s="1"/>
  <c r="U259" i="1" s="1"/>
  <c r="E258" i="1"/>
  <c r="R257" i="1"/>
  <c r="T257" i="1"/>
  <c r="S257" i="1" s="1"/>
  <c r="O258" i="1" s="1"/>
  <c r="U258" i="1" s="1"/>
  <c r="E257" i="1"/>
  <c r="O257" i="1"/>
  <c r="U257" i="1" s="1"/>
  <c r="AD256" i="1"/>
  <c r="AG256" i="1" s="1"/>
  <c r="AH256" i="1" s="1"/>
  <c r="E256" i="1"/>
  <c r="R256" i="1"/>
  <c r="T256" i="1"/>
  <c r="E242" i="1"/>
  <c r="T242" i="1"/>
  <c r="S242" i="1" s="1"/>
  <c r="R242" i="1"/>
  <c r="E241" i="1"/>
  <c r="R241" i="1"/>
  <c r="T241" i="1"/>
  <c r="S241" i="1" s="1"/>
  <c r="O242" i="1" s="1"/>
  <c r="U242" i="1" s="1"/>
  <c r="E240" i="1"/>
  <c r="T240" i="1"/>
  <c r="S240" i="1" s="1"/>
  <c r="O241" i="1" s="1"/>
  <c r="U241" i="1" s="1"/>
  <c r="R240" i="1"/>
  <c r="E239" i="1"/>
  <c r="R239" i="1"/>
  <c r="T239" i="1"/>
  <c r="S239" i="1" s="1"/>
  <c r="O240" i="1" s="1"/>
  <c r="U240" i="1" s="1"/>
  <c r="E238" i="1"/>
  <c r="R238" i="1"/>
  <c r="T238" i="1"/>
  <c r="S238" i="1" s="1"/>
  <c r="O239" i="1" s="1"/>
  <c r="U239" i="1" s="1"/>
  <c r="T237" i="1"/>
  <c r="S237" i="1" s="1"/>
  <c r="O238" i="1" s="1"/>
  <c r="U238" i="1" s="1"/>
  <c r="E237" i="1"/>
  <c r="R237" i="1"/>
  <c r="E236" i="1"/>
  <c r="R236" i="1"/>
  <c r="T236" i="1"/>
  <c r="S236" i="1" s="1"/>
  <c r="O237" i="1" s="1"/>
  <c r="U237" i="1" s="1"/>
  <c r="R235" i="1"/>
  <c r="T235" i="1"/>
  <c r="S235" i="1" s="1"/>
  <c r="O236" i="1" s="1"/>
  <c r="U236" i="1" s="1"/>
  <c r="E235" i="1"/>
  <c r="E234" i="1"/>
  <c r="R234" i="1"/>
  <c r="T234" i="1"/>
  <c r="S234" i="1" s="1"/>
  <c r="O235" i="1" s="1"/>
  <c r="U235" i="1" s="1"/>
  <c r="R233" i="1"/>
  <c r="T233" i="1"/>
  <c r="S233" i="1" s="1"/>
  <c r="O234" i="1" s="1"/>
  <c r="U234" i="1" s="1"/>
  <c r="E233" i="1"/>
  <c r="E232" i="1"/>
  <c r="R232" i="1"/>
  <c r="T232" i="1"/>
  <c r="S232" i="1" s="1"/>
  <c r="O233" i="1" s="1"/>
  <c r="U233" i="1" s="1"/>
  <c r="E231" i="1"/>
  <c r="T231" i="1"/>
  <c r="S231" i="1" s="1"/>
  <c r="O232" i="1" s="1"/>
  <c r="U232" i="1" s="1"/>
  <c r="R231" i="1"/>
  <c r="R230" i="1"/>
  <c r="T230" i="1"/>
  <c r="S230" i="1" s="1"/>
  <c r="O231" i="1" s="1"/>
  <c r="U231" i="1" s="1"/>
  <c r="E230" i="1"/>
  <c r="E229" i="1"/>
  <c r="T229" i="1"/>
  <c r="S229" i="1" s="1"/>
  <c r="O230" i="1" s="1"/>
  <c r="U230" i="1" s="1"/>
  <c r="R229" i="1"/>
  <c r="E228" i="1"/>
  <c r="R228" i="1"/>
  <c r="T228" i="1"/>
  <c r="S228" i="1" s="1"/>
  <c r="O229" i="1" s="1"/>
  <c r="U229" i="1" s="1"/>
  <c r="R227" i="1"/>
  <c r="T227" i="1"/>
  <c r="S227" i="1" s="1"/>
  <c r="O228" i="1" s="1"/>
  <c r="U228" i="1" s="1"/>
  <c r="E227" i="1"/>
  <c r="E226" i="1"/>
  <c r="R226" i="1"/>
  <c r="T226" i="1"/>
  <c r="S226" i="1" s="1"/>
  <c r="O227" i="1" s="1"/>
  <c r="U227" i="1" s="1"/>
  <c r="E225" i="1"/>
  <c r="R225" i="1"/>
  <c r="T225" i="1"/>
  <c r="S225" i="1" s="1"/>
  <c r="O226" i="1" s="1"/>
  <c r="U226" i="1" s="1"/>
  <c r="R224" i="1"/>
  <c r="T224" i="1"/>
  <c r="S224" i="1" s="1"/>
  <c r="O225" i="1" s="1"/>
  <c r="U225" i="1" s="1"/>
  <c r="E224" i="1"/>
  <c r="R223" i="1"/>
  <c r="T223" i="1"/>
  <c r="S223" i="1" s="1"/>
  <c r="O224" i="1" s="1"/>
  <c r="U224" i="1" s="1"/>
  <c r="E223" i="1"/>
  <c r="E222" i="1"/>
  <c r="R222" i="1"/>
  <c r="T222" i="1"/>
  <c r="S222" i="1" s="1"/>
  <c r="O223" i="1" s="1"/>
  <c r="U223" i="1" s="1"/>
  <c r="E221" i="1"/>
  <c r="R221" i="1"/>
  <c r="T221" i="1"/>
  <c r="S221" i="1" s="1"/>
  <c r="O222" i="1" s="1"/>
  <c r="U222" i="1" s="1"/>
  <c r="R220" i="1"/>
  <c r="T220" i="1"/>
  <c r="S220" i="1" s="1"/>
  <c r="O221" i="1" s="1"/>
  <c r="U221" i="1" s="1"/>
  <c r="E220" i="1"/>
  <c r="R219" i="1"/>
  <c r="T219" i="1"/>
  <c r="S219" i="1" s="1"/>
  <c r="O220" i="1" s="1"/>
  <c r="U220" i="1" s="1"/>
  <c r="E219" i="1"/>
  <c r="T218" i="1"/>
  <c r="S218" i="1" s="1"/>
  <c r="O219" i="1" s="1"/>
  <c r="U219" i="1" s="1"/>
  <c r="E218" i="1"/>
  <c r="R218" i="1"/>
  <c r="E217" i="1"/>
  <c r="R217" i="1"/>
  <c r="T217" i="1"/>
  <c r="S217" i="1" s="1"/>
  <c r="O218" i="1" s="1"/>
  <c r="U218" i="1" s="1"/>
  <c r="E216" i="1"/>
  <c r="R216" i="1"/>
  <c r="T216" i="1"/>
  <c r="S216" i="1" s="1"/>
  <c r="O217" i="1" s="1"/>
  <c r="U217" i="1" s="1"/>
  <c r="E215" i="1"/>
  <c r="R215" i="1"/>
  <c r="T215" i="1"/>
  <c r="S215" i="1" s="1"/>
  <c r="O216" i="1" s="1"/>
  <c r="U216" i="1" s="1"/>
  <c r="R214" i="1"/>
  <c r="T214" i="1"/>
  <c r="S214" i="1" s="1"/>
  <c r="O215" i="1" s="1"/>
  <c r="U215" i="1" s="1"/>
  <c r="E214" i="1"/>
  <c r="R213" i="1"/>
  <c r="T213" i="1"/>
  <c r="S213" i="1" s="1"/>
  <c r="O214" i="1" s="1"/>
  <c r="U214" i="1" s="1"/>
  <c r="E213" i="1"/>
  <c r="E212" i="1"/>
  <c r="R212" i="1"/>
  <c r="T212" i="1"/>
  <c r="S212" i="1" s="1"/>
  <c r="O213" i="1" s="1"/>
  <c r="U213" i="1" s="1"/>
  <c r="T211" i="1"/>
  <c r="S211" i="1" s="1"/>
  <c r="O212" i="1" s="1"/>
  <c r="U212" i="1" s="1"/>
  <c r="E211" i="1"/>
  <c r="R211" i="1"/>
  <c r="E210" i="1"/>
  <c r="R210" i="1"/>
  <c r="T210" i="1"/>
  <c r="S210" i="1" s="1"/>
  <c r="O211" i="1" s="1"/>
  <c r="U211" i="1" s="1"/>
  <c r="E209" i="1"/>
  <c r="T209" i="1"/>
  <c r="S209" i="1" s="1"/>
  <c r="O210" i="1" s="1"/>
  <c r="U210" i="1" s="1"/>
  <c r="R209" i="1"/>
  <c r="R208" i="1"/>
  <c r="T208" i="1"/>
  <c r="S208" i="1" s="1"/>
  <c r="O209" i="1" s="1"/>
  <c r="U209" i="1" s="1"/>
  <c r="E208" i="1"/>
  <c r="R207" i="1"/>
  <c r="T207" i="1"/>
  <c r="S207" i="1" s="1"/>
  <c r="O208" i="1" s="1"/>
  <c r="U208" i="1" s="1"/>
  <c r="E207" i="1"/>
  <c r="E206" i="1"/>
  <c r="T206" i="1"/>
  <c r="S206" i="1" s="1"/>
  <c r="O207" i="1" s="1"/>
  <c r="U207" i="1" s="1"/>
  <c r="R206" i="1"/>
  <c r="R205" i="1"/>
  <c r="T205" i="1"/>
  <c r="S205" i="1" s="1"/>
  <c r="O206" i="1" s="1"/>
  <c r="U206" i="1" s="1"/>
  <c r="E205" i="1"/>
  <c r="E204" i="1"/>
  <c r="R204" i="1"/>
  <c r="T204" i="1"/>
  <c r="S204" i="1" s="1"/>
  <c r="O205" i="1" s="1"/>
  <c r="U205" i="1" s="1"/>
  <c r="E203" i="1"/>
  <c r="R203" i="1"/>
  <c r="T203" i="1"/>
  <c r="S203" i="1" s="1"/>
  <c r="O204" i="1" s="1"/>
  <c r="U204" i="1" s="1"/>
  <c r="E202" i="1"/>
  <c r="R202" i="1"/>
  <c r="T202" i="1"/>
  <c r="S202" i="1" s="1"/>
  <c r="O203" i="1" s="1"/>
  <c r="U203" i="1" s="1"/>
  <c r="E201" i="1"/>
  <c r="R201" i="1"/>
  <c r="T201" i="1"/>
  <c r="S201" i="1" s="1"/>
  <c r="O202" i="1" s="1"/>
  <c r="U202" i="1" s="1"/>
  <c r="E200" i="1"/>
  <c r="R200" i="1"/>
  <c r="T200" i="1"/>
  <c r="S200" i="1" s="1"/>
  <c r="O201" i="1" s="1"/>
  <c r="U201" i="1" s="1"/>
  <c r="E199" i="1"/>
  <c r="T199" i="1"/>
  <c r="S199" i="1" s="1"/>
  <c r="O200" i="1" s="1"/>
  <c r="U200" i="1" s="1"/>
  <c r="R199" i="1"/>
  <c r="E198" i="1"/>
  <c r="R198" i="1"/>
  <c r="T198" i="1"/>
  <c r="S198" i="1" s="1"/>
  <c r="O199" i="1" s="1"/>
  <c r="U199" i="1" s="1"/>
  <c r="R197" i="1"/>
  <c r="E197" i="1"/>
  <c r="T197" i="1"/>
  <c r="S197" i="1" s="1"/>
  <c r="O198" i="1" s="1"/>
  <c r="U198" i="1" s="1"/>
  <c r="E196" i="1"/>
  <c r="R196" i="1"/>
  <c r="T196" i="1"/>
  <c r="S196" i="1" s="1"/>
  <c r="O197" i="1" s="1"/>
  <c r="U197" i="1" s="1"/>
  <c r="E195" i="1"/>
  <c r="R195" i="1"/>
  <c r="T195" i="1"/>
  <c r="S195" i="1" s="1"/>
  <c r="O196" i="1" s="1"/>
  <c r="U196" i="1" s="1"/>
  <c r="AD194" i="1"/>
  <c r="AG194" i="1" s="1"/>
  <c r="AH194" i="1" s="1"/>
  <c r="R194" i="1"/>
  <c r="T194" i="1"/>
  <c r="E194" i="1"/>
  <c r="E193" i="1"/>
  <c r="R193" i="1"/>
  <c r="T193" i="1"/>
  <c r="E179" i="1"/>
  <c r="R179" i="1"/>
  <c r="T179" i="1"/>
  <c r="S179" i="1" s="1"/>
  <c r="E178" i="1"/>
  <c r="R178" i="1"/>
  <c r="T178" i="1"/>
  <c r="S178" i="1" s="1"/>
  <c r="O179" i="1" s="1"/>
  <c r="U179" i="1" s="1"/>
  <c r="E177" i="1"/>
  <c r="R177" i="1"/>
  <c r="T177" i="1"/>
  <c r="S177" i="1" s="1"/>
  <c r="O178" i="1" s="1"/>
  <c r="U178" i="1" s="1"/>
  <c r="T176" i="1"/>
  <c r="S176" i="1" s="1"/>
  <c r="O177" i="1" s="1"/>
  <c r="U177" i="1" s="1"/>
  <c r="E176" i="1"/>
  <c r="R176" i="1"/>
  <c r="E175" i="1"/>
  <c r="R175" i="1"/>
  <c r="T175" i="1"/>
  <c r="S175" i="1" s="1"/>
  <c r="O176" i="1" s="1"/>
  <c r="U176" i="1" s="1"/>
  <c r="R174" i="1"/>
  <c r="T174" i="1"/>
  <c r="S174" i="1" s="1"/>
  <c r="O175" i="1" s="1"/>
  <c r="U175" i="1" s="1"/>
  <c r="E174" i="1"/>
  <c r="E173" i="1"/>
  <c r="R173" i="1"/>
  <c r="T173" i="1"/>
  <c r="S173" i="1" s="1"/>
  <c r="O174" i="1" s="1"/>
  <c r="U174" i="1" s="1"/>
  <c r="R172" i="1"/>
  <c r="T172" i="1"/>
  <c r="S172" i="1" s="1"/>
  <c r="O173" i="1" s="1"/>
  <c r="U173" i="1" s="1"/>
  <c r="E172" i="1"/>
  <c r="E171" i="1"/>
  <c r="R171" i="1"/>
  <c r="T171" i="1"/>
  <c r="S171" i="1" s="1"/>
  <c r="O172" i="1" s="1"/>
  <c r="U172" i="1" s="1"/>
  <c r="E170" i="1"/>
  <c r="R170" i="1"/>
  <c r="T170" i="1"/>
  <c r="S170" i="1" s="1"/>
  <c r="O171" i="1" s="1"/>
  <c r="U171" i="1" s="1"/>
  <c r="E169" i="1"/>
  <c r="T169" i="1"/>
  <c r="S169" i="1" s="1"/>
  <c r="O170" i="1" s="1"/>
  <c r="U170" i="1" s="1"/>
  <c r="R169" i="1"/>
  <c r="E168" i="1"/>
  <c r="T168" i="1"/>
  <c r="S168" i="1" s="1"/>
  <c r="O169" i="1" s="1"/>
  <c r="U169" i="1" s="1"/>
  <c r="R168" i="1"/>
  <c r="E167" i="1"/>
  <c r="R167" i="1"/>
  <c r="T167" i="1"/>
  <c r="S167" i="1" s="1"/>
  <c r="O168" i="1" s="1"/>
  <c r="U168" i="1" s="1"/>
  <c r="R166" i="1"/>
  <c r="T166" i="1"/>
  <c r="S166" i="1" s="1"/>
  <c r="O167" i="1" s="1"/>
  <c r="U167" i="1" s="1"/>
  <c r="E166" i="1"/>
  <c r="E165" i="1"/>
  <c r="R165" i="1"/>
  <c r="T165" i="1"/>
  <c r="S165" i="1" s="1"/>
  <c r="O166" i="1" s="1"/>
  <c r="U166" i="1" s="1"/>
  <c r="R164" i="1"/>
  <c r="T164" i="1"/>
  <c r="S164" i="1" s="1"/>
  <c r="O165" i="1" s="1"/>
  <c r="U165" i="1" s="1"/>
  <c r="E164" i="1"/>
  <c r="E163" i="1"/>
  <c r="T163" i="1"/>
  <c r="S163" i="1" s="1"/>
  <c r="O164" i="1" s="1"/>
  <c r="U164" i="1" s="1"/>
  <c r="R163" i="1"/>
  <c r="T162" i="1"/>
  <c r="S162" i="1" s="1"/>
  <c r="O163" i="1" s="1"/>
  <c r="U163" i="1" s="1"/>
  <c r="E162" i="1"/>
  <c r="R162" i="1"/>
  <c r="R161" i="1"/>
  <c r="T161" i="1"/>
  <c r="S161" i="1" s="1"/>
  <c r="O162" i="1" s="1"/>
  <c r="U162" i="1" s="1"/>
  <c r="E161" i="1"/>
  <c r="E160" i="1"/>
  <c r="R160" i="1"/>
  <c r="T160" i="1"/>
  <c r="S160" i="1" s="1"/>
  <c r="O161" i="1" s="1"/>
  <c r="U161" i="1" s="1"/>
  <c r="E159" i="1"/>
  <c r="R159" i="1"/>
  <c r="T159" i="1"/>
  <c r="S159" i="1" s="1"/>
  <c r="O160" i="1" s="1"/>
  <c r="U160" i="1" s="1"/>
  <c r="E158" i="1"/>
  <c r="R158" i="1"/>
  <c r="T158" i="1"/>
  <c r="S158" i="1" s="1"/>
  <c r="O159" i="1" s="1"/>
  <c r="U159" i="1" s="1"/>
  <c r="E157" i="1"/>
  <c r="R157" i="1"/>
  <c r="T157" i="1"/>
  <c r="S157" i="1" s="1"/>
  <c r="O158" i="1" s="1"/>
  <c r="U158" i="1" s="1"/>
  <c r="E156" i="1"/>
  <c r="R156" i="1"/>
  <c r="T156" i="1"/>
  <c r="S156" i="1" s="1"/>
  <c r="O157" i="1" s="1"/>
  <c r="U157" i="1" s="1"/>
  <c r="E155" i="1"/>
  <c r="R155" i="1"/>
  <c r="T155" i="1"/>
  <c r="S155" i="1" s="1"/>
  <c r="O156" i="1" s="1"/>
  <c r="U156" i="1" s="1"/>
  <c r="E154" i="1"/>
  <c r="R154" i="1"/>
  <c r="T154" i="1"/>
  <c r="S154" i="1" s="1"/>
  <c r="O155" i="1" s="1"/>
  <c r="U155" i="1" s="1"/>
  <c r="E153" i="1"/>
  <c r="R153" i="1"/>
  <c r="T153" i="1"/>
  <c r="S153" i="1" s="1"/>
  <c r="O154" i="1" s="1"/>
  <c r="U154" i="1" s="1"/>
  <c r="E152" i="1"/>
  <c r="R152" i="1"/>
  <c r="T152" i="1"/>
  <c r="S152" i="1" s="1"/>
  <c r="O153" i="1" s="1"/>
  <c r="U153" i="1" s="1"/>
  <c r="E151" i="1"/>
  <c r="R151" i="1"/>
  <c r="T151" i="1"/>
  <c r="S151" i="1" s="1"/>
  <c r="O152" i="1" s="1"/>
  <c r="U152" i="1" s="1"/>
  <c r="E150" i="1"/>
  <c r="R150" i="1"/>
  <c r="T150" i="1"/>
  <c r="S150" i="1" s="1"/>
  <c r="O151" i="1" s="1"/>
  <c r="U151" i="1" s="1"/>
  <c r="E149" i="1"/>
  <c r="R149" i="1"/>
  <c r="T149" i="1"/>
  <c r="S149" i="1" s="1"/>
  <c r="O150" i="1" s="1"/>
  <c r="U150" i="1" s="1"/>
  <c r="E148" i="1"/>
  <c r="R148" i="1"/>
  <c r="T148" i="1"/>
  <c r="S148" i="1" s="1"/>
  <c r="O149" i="1" s="1"/>
  <c r="U149" i="1" s="1"/>
  <c r="E147" i="1"/>
  <c r="R147" i="1"/>
  <c r="T147" i="1"/>
  <c r="S147" i="1" s="1"/>
  <c r="O148" i="1" s="1"/>
  <c r="U148" i="1" s="1"/>
  <c r="E146" i="1"/>
  <c r="R146" i="1"/>
  <c r="T146" i="1"/>
  <c r="S146" i="1" s="1"/>
  <c r="O147" i="1" s="1"/>
  <c r="U147" i="1" s="1"/>
  <c r="E145" i="1"/>
  <c r="R145" i="1"/>
  <c r="T145" i="1"/>
  <c r="S145" i="1" s="1"/>
  <c r="O146" i="1" s="1"/>
  <c r="U146" i="1" s="1"/>
  <c r="E144" i="1"/>
  <c r="R144" i="1"/>
  <c r="T144" i="1"/>
  <c r="S144" i="1" s="1"/>
  <c r="O145" i="1" s="1"/>
  <c r="U145" i="1" s="1"/>
  <c r="E143" i="1"/>
  <c r="R143" i="1"/>
  <c r="T143" i="1"/>
  <c r="S143" i="1" s="1"/>
  <c r="O144" i="1" s="1"/>
  <c r="U144" i="1" s="1"/>
  <c r="E142" i="1"/>
  <c r="R142" i="1"/>
  <c r="T142" i="1"/>
  <c r="S142" i="1" s="1"/>
  <c r="O143" i="1" s="1"/>
  <c r="U143" i="1" s="1"/>
  <c r="E141" i="1"/>
  <c r="R141" i="1"/>
  <c r="T141" i="1"/>
  <c r="S141" i="1" s="1"/>
  <c r="O142" i="1" s="1"/>
  <c r="U142" i="1" s="1"/>
  <c r="E140" i="1"/>
  <c r="R140" i="1"/>
  <c r="T140" i="1"/>
  <c r="S140" i="1" s="1"/>
  <c r="O141" i="1" s="1"/>
  <c r="U141" i="1" s="1"/>
  <c r="E139" i="1"/>
  <c r="R139" i="1"/>
  <c r="T139" i="1"/>
  <c r="S139" i="1" s="1"/>
  <c r="O140" i="1" s="1"/>
  <c r="U140" i="1" s="1"/>
  <c r="E138" i="1"/>
  <c r="R138" i="1"/>
  <c r="T138" i="1"/>
  <c r="S138" i="1" s="1"/>
  <c r="O139" i="1" s="1"/>
  <c r="U139" i="1" s="1"/>
  <c r="E137" i="1"/>
  <c r="R137" i="1"/>
  <c r="T137" i="1"/>
  <c r="S137" i="1" s="1"/>
  <c r="O138" i="1" s="1"/>
  <c r="U138" i="1" s="1"/>
  <c r="E136" i="1"/>
  <c r="R136" i="1"/>
  <c r="T136" i="1"/>
  <c r="S136" i="1" s="1"/>
  <c r="O137" i="1" s="1"/>
  <c r="U137" i="1" s="1"/>
  <c r="E135" i="1"/>
  <c r="R135" i="1"/>
  <c r="T135" i="1"/>
  <c r="S135" i="1" s="1"/>
  <c r="O136" i="1" s="1"/>
  <c r="U136" i="1" s="1"/>
  <c r="E134" i="1"/>
  <c r="R134" i="1"/>
  <c r="T134" i="1"/>
  <c r="S134" i="1" s="1"/>
  <c r="O135" i="1" s="1"/>
  <c r="U135" i="1" s="1"/>
  <c r="E133" i="1"/>
  <c r="R133" i="1"/>
  <c r="T133" i="1"/>
  <c r="S133" i="1" s="1"/>
  <c r="O134" i="1" s="1"/>
  <c r="U134" i="1" s="1"/>
  <c r="E132" i="1"/>
  <c r="R132" i="1"/>
  <c r="T132" i="1"/>
  <c r="S132" i="1" s="1"/>
  <c r="O133" i="1" s="1"/>
  <c r="U133" i="1" s="1"/>
  <c r="E131" i="1"/>
  <c r="R131" i="1"/>
  <c r="T131" i="1"/>
  <c r="E130" i="1"/>
  <c r="R130" i="1"/>
  <c r="T130" i="1"/>
  <c r="E116" i="1"/>
  <c r="R116" i="1"/>
  <c r="T116" i="1"/>
  <c r="S116" i="1" s="1"/>
  <c r="E115" i="1"/>
  <c r="R115" i="1"/>
  <c r="T115" i="1"/>
  <c r="S115" i="1" s="1"/>
  <c r="O116" i="1" s="1"/>
  <c r="U116" i="1" s="1"/>
  <c r="E114" i="1"/>
  <c r="R114" i="1"/>
  <c r="T114" i="1"/>
  <c r="S114" i="1" s="1"/>
  <c r="O115" i="1" s="1"/>
  <c r="U115" i="1" s="1"/>
  <c r="E113" i="1"/>
  <c r="R113" i="1"/>
  <c r="T113" i="1"/>
  <c r="S113" i="1" s="1"/>
  <c r="O114" i="1" s="1"/>
  <c r="U114" i="1" s="1"/>
  <c r="E112" i="1"/>
  <c r="R112" i="1"/>
  <c r="T112" i="1"/>
  <c r="S112" i="1" s="1"/>
  <c r="O113" i="1" s="1"/>
  <c r="U113" i="1" s="1"/>
  <c r="E111" i="1"/>
  <c r="R111" i="1"/>
  <c r="T111" i="1"/>
  <c r="S111" i="1" s="1"/>
  <c r="O112" i="1" s="1"/>
  <c r="U112" i="1" s="1"/>
  <c r="E110" i="1"/>
  <c r="R110" i="1"/>
  <c r="T110" i="1"/>
  <c r="S110" i="1" s="1"/>
  <c r="O111" i="1" s="1"/>
  <c r="U111" i="1" s="1"/>
  <c r="E109" i="1"/>
  <c r="R109" i="1"/>
  <c r="T109" i="1"/>
  <c r="S109" i="1" s="1"/>
  <c r="O110" i="1" s="1"/>
  <c r="U110" i="1" s="1"/>
  <c r="E108" i="1"/>
  <c r="R108" i="1"/>
  <c r="T108" i="1"/>
  <c r="S108" i="1" s="1"/>
  <c r="O109" i="1" s="1"/>
  <c r="U109" i="1" s="1"/>
  <c r="E107" i="1"/>
  <c r="R107" i="1"/>
  <c r="T107" i="1"/>
  <c r="S107" i="1" s="1"/>
  <c r="O108" i="1" s="1"/>
  <c r="U108" i="1" s="1"/>
  <c r="E106" i="1"/>
  <c r="R106" i="1"/>
  <c r="T106" i="1"/>
  <c r="S106" i="1" s="1"/>
  <c r="O107" i="1" s="1"/>
  <c r="U107" i="1" s="1"/>
  <c r="E105" i="1"/>
  <c r="R105" i="1"/>
  <c r="T105" i="1"/>
  <c r="S105" i="1" s="1"/>
  <c r="O106" i="1" s="1"/>
  <c r="U106" i="1" s="1"/>
  <c r="E104" i="1"/>
  <c r="R104" i="1"/>
  <c r="T104" i="1"/>
  <c r="S104" i="1" s="1"/>
  <c r="O105" i="1" s="1"/>
  <c r="U105" i="1" s="1"/>
  <c r="E103" i="1"/>
  <c r="R103" i="1"/>
  <c r="T103" i="1"/>
  <c r="S103" i="1" s="1"/>
  <c r="O104" i="1" s="1"/>
  <c r="U104" i="1" s="1"/>
  <c r="E102" i="1"/>
  <c r="R102" i="1"/>
  <c r="T102" i="1"/>
  <c r="S102" i="1" s="1"/>
  <c r="O103" i="1" s="1"/>
  <c r="U103" i="1" s="1"/>
  <c r="E101" i="1"/>
  <c r="R101" i="1"/>
  <c r="T101" i="1"/>
  <c r="S101" i="1" s="1"/>
  <c r="O102" i="1" s="1"/>
  <c r="U102" i="1" s="1"/>
  <c r="E100" i="1"/>
  <c r="R100" i="1"/>
  <c r="T100" i="1"/>
  <c r="S100" i="1" s="1"/>
  <c r="O101" i="1" s="1"/>
  <c r="U101" i="1" s="1"/>
  <c r="E99" i="1"/>
  <c r="R99" i="1"/>
  <c r="T99" i="1"/>
  <c r="S99" i="1" s="1"/>
  <c r="O100" i="1" s="1"/>
  <c r="U100" i="1" s="1"/>
  <c r="E98" i="1"/>
  <c r="R98" i="1"/>
  <c r="T98" i="1"/>
  <c r="S98" i="1" s="1"/>
  <c r="O99" i="1" s="1"/>
  <c r="U99" i="1" s="1"/>
  <c r="E97" i="1"/>
  <c r="R97" i="1"/>
  <c r="T97" i="1"/>
  <c r="S97" i="1" s="1"/>
  <c r="O98" i="1" s="1"/>
  <c r="U98" i="1" s="1"/>
  <c r="E96" i="1"/>
  <c r="R96" i="1"/>
  <c r="T96" i="1"/>
  <c r="S96" i="1" s="1"/>
  <c r="O97" i="1" s="1"/>
  <c r="U97" i="1" s="1"/>
  <c r="E95" i="1"/>
  <c r="R95" i="1"/>
  <c r="T95" i="1"/>
  <c r="S95" i="1" s="1"/>
  <c r="O96" i="1" s="1"/>
  <c r="U96" i="1" s="1"/>
  <c r="E94" i="1"/>
  <c r="R94" i="1"/>
  <c r="T94" i="1"/>
  <c r="S94" i="1" s="1"/>
  <c r="O95" i="1" s="1"/>
  <c r="U95" i="1" s="1"/>
  <c r="E93" i="1"/>
  <c r="R93" i="1"/>
  <c r="T93" i="1"/>
  <c r="S93" i="1" s="1"/>
  <c r="O94" i="1" s="1"/>
  <c r="U94" i="1" s="1"/>
  <c r="E92" i="1"/>
  <c r="R92" i="1"/>
  <c r="T92" i="1"/>
  <c r="S92" i="1" s="1"/>
  <c r="O93" i="1" s="1"/>
  <c r="U93" i="1" s="1"/>
  <c r="E91" i="1"/>
  <c r="R91" i="1"/>
  <c r="T91" i="1"/>
  <c r="S91" i="1" s="1"/>
  <c r="O92" i="1" s="1"/>
  <c r="U92" i="1" s="1"/>
  <c r="E90" i="1"/>
  <c r="R90" i="1"/>
  <c r="T90" i="1"/>
  <c r="S90" i="1" s="1"/>
  <c r="O91" i="1" s="1"/>
  <c r="U91" i="1" s="1"/>
  <c r="E89" i="1"/>
  <c r="R89" i="1"/>
  <c r="T89" i="1"/>
  <c r="S89" i="1" s="1"/>
  <c r="O90" i="1" s="1"/>
  <c r="U90" i="1" s="1"/>
  <c r="E88" i="1"/>
  <c r="R88" i="1"/>
  <c r="T88" i="1"/>
  <c r="S88" i="1" s="1"/>
  <c r="O89" i="1" s="1"/>
  <c r="U89" i="1" s="1"/>
  <c r="E87" i="1"/>
  <c r="R87" i="1"/>
  <c r="T87" i="1"/>
  <c r="S87" i="1" s="1"/>
  <c r="O88" i="1" s="1"/>
  <c r="U88" i="1" s="1"/>
  <c r="E86" i="1"/>
  <c r="R86" i="1"/>
  <c r="T86" i="1"/>
  <c r="S86" i="1" s="1"/>
  <c r="O87" i="1" s="1"/>
  <c r="U87" i="1" s="1"/>
  <c r="E85" i="1"/>
  <c r="R85" i="1"/>
  <c r="T85" i="1"/>
  <c r="S85" i="1" s="1"/>
  <c r="O86" i="1" s="1"/>
  <c r="U86" i="1" s="1"/>
  <c r="E84" i="1"/>
  <c r="R84" i="1"/>
  <c r="T84" i="1"/>
  <c r="S84" i="1" s="1"/>
  <c r="O85" i="1" s="1"/>
  <c r="U85" i="1" s="1"/>
  <c r="E83" i="1"/>
  <c r="R83" i="1"/>
  <c r="T83" i="1"/>
  <c r="S83" i="1" s="1"/>
  <c r="O84" i="1" s="1"/>
  <c r="U84" i="1" s="1"/>
  <c r="E82" i="1"/>
  <c r="R82" i="1"/>
  <c r="T82" i="1"/>
  <c r="S82" i="1" s="1"/>
  <c r="O83" i="1" s="1"/>
  <c r="U83" i="1" s="1"/>
  <c r="E81" i="1"/>
  <c r="R81" i="1"/>
  <c r="T81" i="1"/>
  <c r="S81" i="1" s="1"/>
  <c r="O82" i="1" s="1"/>
  <c r="U82" i="1" s="1"/>
  <c r="E80" i="1"/>
  <c r="R80" i="1"/>
  <c r="T80" i="1"/>
  <c r="S80" i="1" s="1"/>
  <c r="O81" i="1" s="1"/>
  <c r="U81" i="1" s="1"/>
  <c r="E79" i="1"/>
  <c r="R79" i="1"/>
  <c r="T79" i="1"/>
  <c r="S79" i="1" s="1"/>
  <c r="O80" i="1" s="1"/>
  <c r="U80" i="1" s="1"/>
  <c r="E78" i="1"/>
  <c r="R78" i="1"/>
  <c r="T78" i="1"/>
  <c r="S78" i="1" s="1"/>
  <c r="O79" i="1" s="1"/>
  <c r="U79" i="1" s="1"/>
  <c r="E77" i="1"/>
  <c r="R77" i="1"/>
  <c r="T77" i="1"/>
  <c r="S77" i="1" s="1"/>
  <c r="O78" i="1" s="1"/>
  <c r="U78" i="1" s="1"/>
  <c r="E76" i="1"/>
  <c r="R76" i="1"/>
  <c r="T76" i="1"/>
  <c r="S76" i="1" s="1"/>
  <c r="O77" i="1" s="1"/>
  <c r="U77" i="1" s="1"/>
  <c r="E75" i="1"/>
  <c r="R75" i="1"/>
  <c r="T75" i="1"/>
  <c r="S75" i="1" s="1"/>
  <c r="O76" i="1" s="1"/>
  <c r="U76" i="1" s="1"/>
  <c r="E74" i="1"/>
  <c r="R74" i="1"/>
  <c r="T74" i="1"/>
  <c r="S74" i="1" s="1"/>
  <c r="O75" i="1" s="1"/>
  <c r="U75" i="1" s="1"/>
  <c r="E73" i="1"/>
  <c r="R73" i="1"/>
  <c r="T73" i="1"/>
  <c r="S73" i="1" s="1"/>
  <c r="O74" i="1" s="1"/>
  <c r="U74" i="1" s="1"/>
  <c r="E72" i="1"/>
  <c r="R72" i="1"/>
  <c r="T72" i="1"/>
  <c r="S72" i="1" s="1"/>
  <c r="O73" i="1" s="1"/>
  <c r="U73" i="1" s="1"/>
  <c r="E71" i="1"/>
  <c r="R71" i="1"/>
  <c r="T71" i="1"/>
  <c r="S71" i="1" s="1"/>
  <c r="O72" i="1" s="1"/>
  <c r="U72" i="1" s="1"/>
  <c r="E70" i="1"/>
  <c r="R70" i="1"/>
  <c r="T70" i="1"/>
  <c r="S70" i="1" s="1"/>
  <c r="O71" i="1" s="1"/>
  <c r="U71" i="1" s="1"/>
  <c r="E69" i="1"/>
  <c r="R69" i="1"/>
  <c r="T69" i="1"/>
  <c r="S69" i="1" s="1"/>
  <c r="O70" i="1" s="1"/>
  <c r="U70" i="1" s="1"/>
  <c r="E68" i="1"/>
  <c r="R68" i="1"/>
  <c r="T68" i="1"/>
  <c r="E67" i="1"/>
  <c r="R67" i="1"/>
  <c r="T67" i="1"/>
  <c r="E53" i="1"/>
  <c r="R53" i="1"/>
  <c r="T53" i="1"/>
  <c r="S53" i="1" s="1"/>
  <c r="E52" i="1"/>
  <c r="R52" i="1"/>
  <c r="T52" i="1"/>
  <c r="S52" i="1" s="1"/>
  <c r="O53" i="1" s="1"/>
  <c r="U53" i="1" s="1"/>
  <c r="E51" i="1"/>
  <c r="R51" i="1"/>
  <c r="T51" i="1"/>
  <c r="S51" i="1" s="1"/>
  <c r="O52" i="1" s="1"/>
  <c r="U52" i="1" s="1"/>
  <c r="E50" i="1"/>
  <c r="R50" i="1"/>
  <c r="T50" i="1"/>
  <c r="S50" i="1" s="1"/>
  <c r="O51" i="1" s="1"/>
  <c r="U51" i="1" s="1"/>
  <c r="E49" i="1"/>
  <c r="R49" i="1"/>
  <c r="T49" i="1"/>
  <c r="S49" i="1" s="1"/>
  <c r="O50" i="1" s="1"/>
  <c r="U50" i="1" s="1"/>
  <c r="E48" i="1"/>
  <c r="R48" i="1"/>
  <c r="T48" i="1"/>
  <c r="S48" i="1" s="1"/>
  <c r="O49" i="1" s="1"/>
  <c r="U49" i="1" s="1"/>
  <c r="E47" i="1"/>
  <c r="R47" i="1"/>
  <c r="T47" i="1"/>
  <c r="S47" i="1" s="1"/>
  <c r="O48" i="1" s="1"/>
  <c r="U48" i="1" s="1"/>
  <c r="E46" i="1"/>
  <c r="R46" i="1"/>
  <c r="T46" i="1"/>
  <c r="S46" i="1" s="1"/>
  <c r="O47" i="1" s="1"/>
  <c r="U47" i="1" s="1"/>
  <c r="E45" i="1"/>
  <c r="R45" i="1"/>
  <c r="T45" i="1"/>
  <c r="S45" i="1" s="1"/>
  <c r="O46" i="1" s="1"/>
  <c r="U46" i="1" s="1"/>
  <c r="E44" i="1"/>
  <c r="R44" i="1"/>
  <c r="T44" i="1"/>
  <c r="S44" i="1" s="1"/>
  <c r="O45" i="1" s="1"/>
  <c r="U45" i="1" s="1"/>
  <c r="E43" i="1"/>
  <c r="R43" i="1"/>
  <c r="T43" i="1"/>
  <c r="S43" i="1" s="1"/>
  <c r="O44" i="1" s="1"/>
  <c r="U44" i="1" s="1"/>
  <c r="E42" i="1"/>
  <c r="R42" i="1"/>
  <c r="T42" i="1"/>
  <c r="S42" i="1" s="1"/>
  <c r="O43" i="1" s="1"/>
  <c r="U43" i="1" s="1"/>
  <c r="E41" i="1"/>
  <c r="R41" i="1"/>
  <c r="T41" i="1"/>
  <c r="S41" i="1" s="1"/>
  <c r="O42" i="1" s="1"/>
  <c r="U42" i="1" s="1"/>
  <c r="E40" i="1"/>
  <c r="R40" i="1"/>
  <c r="T40" i="1"/>
  <c r="S40" i="1" s="1"/>
  <c r="O41" i="1" s="1"/>
  <c r="U41" i="1" s="1"/>
  <c r="E39" i="1"/>
  <c r="R39" i="1"/>
  <c r="T39" i="1"/>
  <c r="S39" i="1" s="1"/>
  <c r="O40" i="1" s="1"/>
  <c r="U40" i="1" s="1"/>
  <c r="E38" i="1"/>
  <c r="R38" i="1"/>
  <c r="T38" i="1"/>
  <c r="S38" i="1" s="1"/>
  <c r="O39" i="1" s="1"/>
  <c r="U39" i="1" s="1"/>
  <c r="E37" i="1"/>
  <c r="R37" i="1"/>
  <c r="T37" i="1"/>
  <c r="S37" i="1" s="1"/>
  <c r="O38" i="1" s="1"/>
  <c r="U38" i="1" s="1"/>
  <c r="E36" i="1"/>
  <c r="R36" i="1"/>
  <c r="T36" i="1"/>
  <c r="S36" i="1" s="1"/>
  <c r="E35" i="1"/>
  <c r="R35" i="1"/>
  <c r="T35" i="1"/>
  <c r="S35" i="1" s="1"/>
  <c r="O36" i="1" s="1"/>
  <c r="U36" i="1" s="1"/>
  <c r="E34" i="1"/>
  <c r="R34" i="1"/>
  <c r="T34" i="1"/>
  <c r="S34" i="1" s="1"/>
  <c r="O35" i="1" s="1"/>
  <c r="U35" i="1" s="1"/>
  <c r="E33" i="1"/>
  <c r="R33" i="1"/>
  <c r="T33" i="1"/>
  <c r="S33" i="1" s="1"/>
  <c r="O34" i="1" s="1"/>
  <c r="U34" i="1" s="1"/>
  <c r="E32" i="1"/>
  <c r="R32" i="1"/>
  <c r="T32" i="1"/>
  <c r="S32" i="1" s="1"/>
  <c r="O33" i="1" s="1"/>
  <c r="U33" i="1" s="1"/>
  <c r="E31" i="1"/>
  <c r="R31" i="1"/>
  <c r="T31" i="1"/>
  <c r="S31" i="1" s="1"/>
  <c r="O32" i="1" s="1"/>
  <c r="U32" i="1" s="1"/>
  <c r="E30" i="1"/>
  <c r="R30" i="1"/>
  <c r="T30" i="1"/>
  <c r="S30" i="1" s="1"/>
  <c r="O31" i="1" s="1"/>
  <c r="U31" i="1" s="1"/>
  <c r="E29" i="1"/>
  <c r="R29" i="1"/>
  <c r="T29" i="1"/>
  <c r="S29" i="1" s="1"/>
  <c r="O30" i="1" s="1"/>
  <c r="U30" i="1" s="1"/>
  <c r="E28" i="1"/>
  <c r="R28" i="1"/>
  <c r="T28" i="1"/>
  <c r="S28" i="1" s="1"/>
  <c r="O29" i="1" s="1"/>
  <c r="U29" i="1" s="1"/>
  <c r="E27" i="1"/>
  <c r="R27" i="1"/>
  <c r="T27" i="1"/>
  <c r="S27" i="1" s="1"/>
  <c r="O28" i="1" s="1"/>
  <c r="U28" i="1" s="1"/>
  <c r="E26" i="1"/>
  <c r="R26" i="1"/>
  <c r="T26" i="1"/>
  <c r="S26" i="1" s="1"/>
  <c r="O27" i="1" s="1"/>
  <c r="U27" i="1" s="1"/>
  <c r="E25" i="1"/>
  <c r="R25" i="1"/>
  <c r="T25" i="1"/>
  <c r="S25" i="1" s="1"/>
  <c r="O26" i="1" s="1"/>
  <c r="U26" i="1" s="1"/>
  <c r="E24" i="1"/>
  <c r="R24" i="1"/>
  <c r="T24" i="1"/>
  <c r="S24" i="1" s="1"/>
  <c r="O25" i="1" s="1"/>
  <c r="U25" i="1" s="1"/>
  <c r="E23" i="1"/>
  <c r="R23" i="1"/>
  <c r="T23" i="1"/>
  <c r="S23" i="1" s="1"/>
  <c r="O24" i="1" s="1"/>
  <c r="U24" i="1" s="1"/>
  <c r="E22" i="1"/>
  <c r="R22" i="1"/>
  <c r="T22" i="1"/>
  <c r="S22" i="1" s="1"/>
  <c r="O23" i="1" s="1"/>
  <c r="U23" i="1" s="1"/>
  <c r="E21" i="1"/>
  <c r="R21" i="1"/>
  <c r="T21" i="1"/>
  <c r="S21" i="1" s="1"/>
  <c r="O22" i="1" s="1"/>
  <c r="U22" i="1" s="1"/>
  <c r="E20" i="1"/>
  <c r="R20" i="1"/>
  <c r="T20" i="1"/>
  <c r="S20" i="1" s="1"/>
  <c r="O21" i="1" s="1"/>
  <c r="U21" i="1" s="1"/>
  <c r="E19" i="1"/>
  <c r="R19" i="1"/>
  <c r="T19" i="1"/>
  <c r="S19" i="1" s="1"/>
  <c r="O20" i="1" s="1"/>
  <c r="U20" i="1" s="1"/>
  <c r="E18" i="1"/>
  <c r="R18" i="1"/>
  <c r="T18" i="1"/>
  <c r="S18" i="1" s="1"/>
  <c r="O19" i="1" s="1"/>
  <c r="U19" i="1" s="1"/>
  <c r="E17" i="1"/>
  <c r="R17" i="1"/>
  <c r="T17" i="1"/>
  <c r="S17" i="1" s="1"/>
  <c r="O18" i="1" s="1"/>
  <c r="U18" i="1" s="1"/>
  <c r="E16" i="1"/>
  <c r="R16" i="1"/>
  <c r="T16" i="1"/>
  <c r="S16" i="1" s="1"/>
  <c r="O17" i="1" s="1"/>
  <c r="U17" i="1" s="1"/>
  <c r="E15" i="1"/>
  <c r="R15" i="1"/>
  <c r="T15" i="1"/>
  <c r="S15" i="1" s="1"/>
  <c r="O16" i="1" s="1"/>
  <c r="U16" i="1" s="1"/>
  <c r="E14" i="1"/>
  <c r="R14" i="1"/>
  <c r="T14" i="1"/>
  <c r="S14" i="1" s="1"/>
  <c r="O15" i="1" s="1"/>
  <c r="U15" i="1" s="1"/>
  <c r="E13" i="1"/>
  <c r="R13" i="1"/>
  <c r="T13" i="1"/>
  <c r="S13" i="1" s="1"/>
  <c r="O14" i="1" s="1"/>
  <c r="U14" i="1" s="1"/>
  <c r="E12" i="1"/>
  <c r="R12" i="1"/>
  <c r="T12" i="1"/>
  <c r="S12" i="1" s="1"/>
  <c r="O13" i="1" s="1"/>
  <c r="U13" i="1" s="1"/>
  <c r="E11" i="1"/>
  <c r="R11" i="1"/>
  <c r="T11" i="1"/>
  <c r="S11" i="1" s="1"/>
  <c r="O12" i="1" s="1"/>
  <c r="U12" i="1" s="1"/>
  <c r="E10" i="1"/>
  <c r="R10" i="1"/>
  <c r="T10" i="1"/>
  <c r="S10" i="1" s="1"/>
  <c r="O11" i="1" s="1"/>
  <c r="U11" i="1" s="1"/>
  <c r="E9" i="1"/>
  <c r="R9" i="1"/>
  <c r="T9" i="1"/>
  <c r="S9" i="1" s="1"/>
  <c r="O10" i="1" s="1"/>
  <c r="U10" i="1" s="1"/>
  <c r="E8" i="1"/>
  <c r="R8" i="1"/>
  <c r="T8" i="1"/>
  <c r="S8" i="1" s="1"/>
  <c r="O9" i="1" s="1"/>
  <c r="U9" i="1" s="1"/>
  <c r="E7" i="1"/>
  <c r="R7" i="1"/>
  <c r="T7" i="1"/>
  <c r="S7" i="1" s="1"/>
  <c r="O8" i="1" s="1"/>
  <c r="U8" i="1" s="1"/>
  <c r="E6" i="1"/>
  <c r="R6" i="1"/>
  <c r="T6" i="1"/>
  <c r="S6" i="1" s="1"/>
  <c r="O7" i="1" s="1"/>
  <c r="U7" i="1" s="1"/>
  <c r="E5" i="1"/>
  <c r="R5" i="1"/>
  <c r="T5" i="1"/>
  <c r="E4" i="1"/>
  <c r="R4" i="1"/>
  <c r="T4" i="1"/>
  <c r="I122" i="1"/>
  <c r="I185" i="1" s="1"/>
  <c r="I248" i="1" s="1"/>
  <c r="X121" i="1"/>
  <c r="X184" i="1" s="1"/>
  <c r="G121" i="1"/>
  <c r="G184" i="1" s="1"/>
  <c r="G247" i="1" s="1"/>
  <c r="G310" i="1" s="1"/>
  <c r="G373" i="1" s="1"/>
  <c r="G436" i="1" s="1"/>
  <c r="G499" i="1" s="1"/>
  <c r="G562" i="1" s="1"/>
  <c r="G625" i="1" s="1"/>
  <c r="G688" i="1" s="1"/>
  <c r="G751" i="1" s="1"/>
  <c r="G122" i="1"/>
  <c r="G185" i="1" s="1"/>
  <c r="G248" i="1" s="1"/>
  <c r="G311" i="1" s="1"/>
  <c r="G374" i="1" s="1"/>
  <c r="G437" i="1" s="1"/>
  <c r="G500" i="1" s="1"/>
  <c r="G563" i="1" s="1"/>
  <c r="G626" i="1" s="1"/>
  <c r="G689" i="1" s="1"/>
  <c r="G752" i="1" s="1"/>
  <c r="G815" i="1" s="1"/>
  <c r="G878" i="1" s="1"/>
  <c r="G941" i="1" s="1"/>
  <c r="I121" i="1"/>
  <c r="I184" i="1" s="1"/>
  <c r="G814" i="1"/>
  <c r="G877" i="1" s="1"/>
  <c r="G940" i="1" s="1"/>
  <c r="I311" i="1"/>
  <c r="I374" i="1" s="1"/>
  <c r="P122" i="1"/>
  <c r="P185" i="1" s="1"/>
  <c r="P248" i="1" s="1"/>
  <c r="P121" i="1"/>
  <c r="P184" i="1" s="1"/>
  <c r="P247" i="1" s="1"/>
  <c r="P310" i="1" s="1"/>
  <c r="P373" i="1" s="1"/>
  <c r="P436" i="1" s="1"/>
  <c r="P499" i="1" s="1"/>
  <c r="P562" i="1" s="1"/>
  <c r="P625" i="1" s="1"/>
  <c r="P688" i="1" s="1"/>
  <c r="P751" i="1" s="1"/>
  <c r="P814" i="1" s="1"/>
  <c r="P877" i="1" s="1"/>
  <c r="P940" i="1" s="1"/>
  <c r="I437" i="1"/>
  <c r="I500" i="1" s="1"/>
  <c r="I563" i="1" s="1"/>
  <c r="I626" i="1" s="1"/>
  <c r="I689" i="1" s="1"/>
  <c r="I752" i="1" s="1"/>
  <c r="I815" i="1" s="1"/>
  <c r="I878" i="1" s="1"/>
  <c r="I941" i="1" s="1"/>
  <c r="P311" i="1"/>
  <c r="P374" i="1" s="1"/>
  <c r="P437" i="1" s="1"/>
  <c r="P500" i="1" s="1"/>
  <c r="P563" i="1" s="1"/>
  <c r="P626" i="1" s="1"/>
  <c r="P689" i="1" s="1"/>
  <c r="P752" i="1" s="1"/>
  <c r="P815" i="1" s="1"/>
  <c r="P878" i="1" s="1"/>
  <c r="P941" i="1" s="1"/>
  <c r="X247" i="1"/>
  <c r="X310" i="1" s="1"/>
  <c r="X373" i="1" s="1"/>
  <c r="X436" i="1" s="1"/>
  <c r="X499" i="1" s="1"/>
  <c r="X562" i="1" s="1"/>
  <c r="X625" i="1" s="1"/>
  <c r="X688" i="1" s="1"/>
  <c r="X751" i="1" s="1"/>
  <c r="X814" i="1" s="1"/>
  <c r="X877" i="1" s="1"/>
  <c r="X940" i="1" s="1"/>
  <c r="I247" i="1"/>
  <c r="I310" i="1" s="1"/>
  <c r="I373" i="1" s="1"/>
  <c r="I436" i="1" s="1"/>
  <c r="I499" i="1" s="1"/>
  <c r="I562" i="1" s="1"/>
  <c r="I625" i="1" s="1"/>
  <c r="I688" i="1" s="1"/>
  <c r="I751" i="1" s="1"/>
  <c r="I814" i="1" s="1"/>
  <c r="I877" i="1" s="1"/>
  <c r="I940" i="1" s="1"/>
  <c r="AA121" i="1"/>
  <c r="AA184" i="1" s="1"/>
  <c r="AA247" i="1" s="1"/>
  <c r="AA310" i="1" s="1"/>
  <c r="AA373" i="1" s="1"/>
  <c r="AA436" i="1" s="1"/>
  <c r="AA499" i="1" s="1"/>
  <c r="AA562" i="1" s="1"/>
  <c r="AA625" i="1" s="1"/>
  <c r="AA688" i="1" s="1"/>
  <c r="AA751" i="1" s="1"/>
  <c r="AA814" i="1" s="1"/>
  <c r="AA877" i="1" s="1"/>
  <c r="AA940" i="1" s="1"/>
  <c r="O730" i="1" l="1"/>
  <c r="U730" i="1" s="1"/>
  <c r="O648" i="1"/>
  <c r="U648" i="1" s="1"/>
  <c r="O552" i="1"/>
  <c r="U552" i="1" s="1"/>
  <c r="O294" i="1"/>
  <c r="U294" i="1" s="1"/>
  <c r="O37" i="1"/>
  <c r="U37" i="1" s="1"/>
  <c r="O398" i="1"/>
  <c r="U398" i="1" s="1"/>
  <c r="O8" i="3"/>
  <c r="O35" i="3"/>
  <c r="U35" i="3" s="1"/>
  <c r="S5" i="3"/>
  <c r="S4" i="3"/>
  <c r="O4" i="3" s="1"/>
  <c r="O11" i="3"/>
  <c r="U11" i="3" s="1"/>
  <c r="R10" i="3"/>
  <c r="O10" i="3"/>
  <c r="R9" i="3"/>
  <c r="O9" i="3"/>
  <c r="R8" i="3"/>
  <c r="O7" i="3"/>
  <c r="R7" i="3"/>
  <c r="R6" i="3"/>
  <c r="S887" i="1"/>
  <c r="S886" i="1"/>
  <c r="O886" i="1" s="1"/>
  <c r="U886" i="1" s="1"/>
  <c r="O824" i="1"/>
  <c r="U824" i="1" s="1"/>
  <c r="S824" i="1"/>
  <c r="O825" i="1" s="1"/>
  <c r="U825" i="1" s="1"/>
  <c r="S823" i="1"/>
  <c r="O823" i="1" s="1"/>
  <c r="U823" i="1" s="1"/>
  <c r="O761" i="1"/>
  <c r="U761" i="1" s="1"/>
  <c r="S761" i="1"/>
  <c r="O762" i="1" s="1"/>
  <c r="U762" i="1" s="1"/>
  <c r="S760" i="1"/>
  <c r="O760" i="1" s="1"/>
  <c r="U760" i="1" s="1"/>
  <c r="S698" i="1"/>
  <c r="S697" i="1"/>
  <c r="O697" i="1" s="1"/>
  <c r="U697" i="1" s="1"/>
  <c r="S635" i="1"/>
  <c r="S634" i="1"/>
  <c r="O634" i="1" s="1"/>
  <c r="U634" i="1" s="1"/>
  <c r="S572" i="1"/>
  <c r="S571" i="1"/>
  <c r="O571" i="1" s="1"/>
  <c r="U571" i="1" s="1"/>
  <c r="S509" i="1"/>
  <c r="S508" i="1"/>
  <c r="O508" i="1" s="1"/>
  <c r="U508" i="1" s="1"/>
  <c r="S445" i="1"/>
  <c r="O445" i="1" s="1"/>
  <c r="U445" i="1" s="1"/>
  <c r="S382" i="1"/>
  <c r="O382" i="1" s="1"/>
  <c r="U382" i="1" s="1"/>
  <c r="S320" i="1"/>
  <c r="S319" i="1"/>
  <c r="O319" i="1" s="1"/>
  <c r="U319" i="1" s="1"/>
  <c r="S256" i="1"/>
  <c r="O256" i="1" s="1"/>
  <c r="U256" i="1" s="1"/>
  <c r="S193" i="1"/>
  <c r="O193" i="1" s="1"/>
  <c r="U193" i="1" s="1"/>
  <c r="S131" i="1"/>
  <c r="S130" i="1"/>
  <c r="O130" i="1" s="1"/>
  <c r="U130" i="1" s="1"/>
  <c r="S68" i="1"/>
  <c r="S67" i="1"/>
  <c r="O67" i="1" s="1"/>
  <c r="U67" i="1" s="1"/>
  <c r="S5" i="1"/>
  <c r="S4" i="1"/>
  <c r="O4" i="1" s="1"/>
  <c r="U4" i="1" s="1"/>
  <c r="O329" i="1"/>
  <c r="U329" i="1" s="1"/>
  <c r="S194" i="1"/>
  <c r="O195" i="1" s="1"/>
  <c r="U195" i="1" s="1"/>
  <c r="O194" i="1"/>
  <c r="U194" i="1" s="1"/>
  <c r="U8" i="3" l="1"/>
  <c r="O510" i="1"/>
  <c r="U510" i="1" s="1"/>
  <c r="O509" i="1"/>
  <c r="U509" i="1" s="1"/>
  <c r="O321" i="1"/>
  <c r="U321" i="1" s="1"/>
  <c r="O320" i="1"/>
  <c r="U320" i="1" s="1"/>
  <c r="O132" i="1"/>
  <c r="U132" i="1" s="1"/>
  <c r="O131" i="1"/>
  <c r="U131" i="1" s="1"/>
  <c r="O69" i="1"/>
  <c r="U69" i="1" s="1"/>
  <c r="O68" i="1"/>
  <c r="U68" i="1" s="1"/>
  <c r="O6" i="1"/>
  <c r="U6" i="1" s="1"/>
  <c r="O5" i="1"/>
  <c r="U5" i="1" s="1"/>
  <c r="U7" i="3"/>
  <c r="U10" i="3"/>
  <c r="U9" i="3"/>
  <c r="R4" i="3"/>
  <c r="U4" i="3" s="1"/>
  <c r="R5" i="3"/>
  <c r="O6" i="3"/>
  <c r="U6" i="3" s="1"/>
  <c r="O5" i="3"/>
  <c r="O888" i="1"/>
  <c r="U888" i="1" s="1"/>
  <c r="O887" i="1"/>
  <c r="U887" i="1" s="1"/>
  <c r="O699" i="1"/>
  <c r="U699" i="1" s="1"/>
  <c r="O698" i="1"/>
  <c r="U698" i="1" s="1"/>
  <c r="O636" i="1"/>
  <c r="U636" i="1" s="1"/>
  <c r="O635" i="1"/>
  <c r="U635" i="1" s="1"/>
  <c r="O573" i="1"/>
  <c r="U573" i="1" s="1"/>
  <c r="O572" i="1"/>
  <c r="U572" i="1" s="1"/>
  <c r="U5" i="3" l="1"/>
  <c r="X46" i="3"/>
  <c r="X44" i="3" l="1"/>
  <c r="X4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全石連　宮沢 由佳</author>
    <author>高橋里衣子</author>
    <author>株式会社ケイエル・レンタル</author>
  </authors>
  <commentList>
    <comment ref="F3" authorId="0" shapeId="0" xr:uid="{9DE95237-0AB4-4823-AE56-36E2886A947E}">
      <text>
        <r>
          <rPr>
            <sz val="11"/>
            <color indexed="39"/>
            <rFont val="MS P ゴシック"/>
            <family val="3"/>
            <charset val="128"/>
          </rPr>
          <t>相談窓口業務は「Ｄ」の「相談窓口」を選択してください。</t>
        </r>
      </text>
    </comment>
    <comment ref="H3" authorId="1" shapeId="0" xr:uid="{5E29A9C1-927C-44EF-AEC9-7F1EA0DB2998}">
      <text>
        <r>
          <rPr>
            <sz val="11"/>
            <color indexed="39"/>
            <rFont val="ＭＳ Ｐゴシック"/>
            <family val="3"/>
            <charset val="128"/>
          </rPr>
          <t>時間の入力は「：」を入れず数字のみ入力してください。
例）“11：00”と記入したいときは「1100」と入力</t>
        </r>
      </text>
    </comment>
    <comment ref="F4" authorId="2" shapeId="0" xr:uid="{1BE80A03-163C-4B5B-B4DB-495EABD1DEF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 authorId="2" shapeId="0" xr:uid="{38B91DF5-B075-4229-8EFB-093B29B632D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 authorId="2" shapeId="0" xr:uid="{44A00E3E-EA6B-4F7A-83F8-946052099E5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 authorId="2" shapeId="0" xr:uid="{9C503E98-018C-4CF1-8DBC-359C9D736EC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 authorId="2" shapeId="0" xr:uid="{EB845577-A92D-4E43-A646-3D8CCFFA059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 authorId="2" shapeId="0" xr:uid="{749DAB6C-2FE7-434A-83A1-B8940575E1D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 authorId="2" shapeId="0" xr:uid="{E7EC0DD6-B490-4449-9AD3-D47D04362D3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 authorId="2" shapeId="0" xr:uid="{33FA6486-643C-4D49-B8B1-152E8D3AC6D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2" authorId="2" shapeId="0" xr:uid="{5F450F2E-1D0C-4F7A-9CBB-3AE49FB642F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 authorId="2" shapeId="0" xr:uid="{A438040F-046D-40EC-89B8-57EF2AF5455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 authorId="2" shapeId="0" xr:uid="{EDF647FF-E9BF-4104-AC8B-86B895138CF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 authorId="2" shapeId="0" xr:uid="{B803B8D7-42B8-4842-A510-91AD20D3AB1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 authorId="2" shapeId="0" xr:uid="{D1D173BF-AB45-48FB-923C-F8C23CDD306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 authorId="2" shapeId="0" xr:uid="{C32CD7C2-2995-4FB9-8631-ABCF067F24C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8" authorId="2" shapeId="0" xr:uid="{C46F9146-518F-4E1D-9CC1-4F3134F24CD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 authorId="2" shapeId="0" xr:uid="{77B57449-43CD-48E8-B4AF-7F9C9EFBC7C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 authorId="2" shapeId="0" xr:uid="{4461709E-A8E1-4C75-98B3-373F81D1A7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 authorId="2" shapeId="0" xr:uid="{D8290651-EC9E-437E-A663-26A4C6F4599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 authorId="2" shapeId="0" xr:uid="{4822A953-168C-4614-8F17-A108B83405A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 authorId="2" shapeId="0" xr:uid="{9A82F74E-FD74-4574-8CFE-55AB09230F5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4" authorId="2" shapeId="0" xr:uid="{20406899-13D5-4B0D-AC39-1F0847D00F2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5" authorId="2" shapeId="0" xr:uid="{310DCECC-4798-4393-877E-5EBD04D3B33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 authorId="2" shapeId="0" xr:uid="{9734CD11-7B45-40BF-98CD-18980072871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 authorId="2" shapeId="0" xr:uid="{7119C294-926E-4950-A1E8-9C8642594E5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 authorId="2" shapeId="0" xr:uid="{3B3A965D-23F2-42D1-B3A2-34769E8C158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 authorId="2" shapeId="0" xr:uid="{7F4F4E69-F90B-4153-AAA9-E16EE22EBC8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 authorId="2" shapeId="0" xr:uid="{21F62C97-CF06-4E7D-A501-3296F2D7922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1" authorId="2" shapeId="0" xr:uid="{E01D53E8-C5D6-46B4-AC78-0D1D9A8F034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 authorId="2" shapeId="0" xr:uid="{D88669B2-0711-4799-92C9-4F1A942663D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 authorId="2" shapeId="0" xr:uid="{79CE7AAF-A7AD-469B-BB1B-B0B4A1862B5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 authorId="2" shapeId="0" xr:uid="{BCC7A782-1220-4EF6-A5BD-A0DF379DE9C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 authorId="2" shapeId="0" xr:uid="{E1271E3C-52E8-473F-BA36-7F001A9CA84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 authorId="2" shapeId="0" xr:uid="{3A517C0C-FA44-420E-B5D8-808A010859B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7" authorId="2" shapeId="0" xr:uid="{1251DA6B-8302-42A2-B0B3-1B7C790CE68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 authorId="2" shapeId="0" xr:uid="{3AB562FB-7586-4413-9EE9-A1201E9C26B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 authorId="2" shapeId="0" xr:uid="{8FB29C85-49F4-45E1-8E5B-C6A13BE16A9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 authorId="2" shapeId="0" xr:uid="{E500263C-970F-4905-9F1E-31E464D6F62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 authorId="2" shapeId="0" xr:uid="{F03B38C0-DD01-40CE-B85F-A27E19FF74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 authorId="2" shapeId="0" xr:uid="{5C4CD177-4286-465B-AACD-82622BE19D8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3" authorId="2" shapeId="0" xr:uid="{20B28CDF-134C-4009-B986-24F559100F7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4" authorId="2" shapeId="0" xr:uid="{FA2BD72E-CC7D-464A-8C97-AA66810029A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 authorId="2" shapeId="0" xr:uid="{8CE4E84F-1B6F-4165-9EBE-469AC6F3F9B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 authorId="2" shapeId="0" xr:uid="{39D40025-1940-40D9-B58D-154F06ACE02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 authorId="2" shapeId="0" xr:uid="{73365A90-7309-430B-9432-79B72F4759F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 authorId="2" shapeId="0" xr:uid="{BAE48302-DE39-4F82-9D87-A27947BB131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9" authorId="2" shapeId="0" xr:uid="{9B3A81BE-2648-42F0-A891-ABC9A78275E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0" authorId="2" shapeId="0" xr:uid="{30CD9074-1672-4521-9CEF-109C03AC2AC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 authorId="2" shapeId="0" xr:uid="{DD53BF95-AABF-4E1C-B18D-31F3DFF5DB5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 authorId="2" shapeId="0" xr:uid="{043E4E18-F90F-4A63-813C-63963A23BB5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 authorId="2" shapeId="0" xr:uid="{D7137632-6463-40A9-915D-995D692DF1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 authorId="0" shapeId="0" xr:uid="{0E138960-8A38-498F-BD2C-56A4776D4698}">
      <text>
        <r>
          <rPr>
            <sz val="11"/>
            <color indexed="39"/>
            <rFont val="MS P ゴシック"/>
            <family val="3"/>
            <charset val="128"/>
          </rPr>
          <t>相談窓口業務は「Ｄ」の「相談窓口」を選択してください。</t>
        </r>
      </text>
    </comment>
    <comment ref="H66" authorId="1" shapeId="0" xr:uid="{8106B151-5D88-4029-9EAF-D37D92CD2AD9}">
      <text>
        <r>
          <rPr>
            <sz val="11"/>
            <color indexed="39"/>
            <rFont val="ＭＳ Ｐゴシック"/>
            <family val="3"/>
            <charset val="128"/>
          </rPr>
          <t>時間の入力は「：」を入れず数字のみ入力してください。
例）“11：00”と記入したいときは「1100」と入力</t>
        </r>
      </text>
    </comment>
    <comment ref="F67" authorId="2" shapeId="0" xr:uid="{36FCAE86-1143-49AE-BCA9-8BD3D7059C7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8" authorId="2" shapeId="0" xr:uid="{464CCB3F-31B3-49FB-ADF2-5927FAF1FE2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9" authorId="2" shapeId="0" xr:uid="{194B07E6-F34D-4266-85DF-A6B756BEF39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 authorId="2" shapeId="0" xr:uid="{2118DD79-B665-4792-9334-10F54BD5CF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 authorId="2" shapeId="0" xr:uid="{EDEEC12A-FF41-4521-BE5D-E0BB3AD03F8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 authorId="2" shapeId="0" xr:uid="{B5C02545-E5F8-4D0D-8FF1-26153771438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 authorId="2" shapeId="0" xr:uid="{02DD5DDC-10D7-40F1-BB6A-6EF1CE716C4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 authorId="2" shapeId="0" xr:uid="{42D242FA-617A-4EC6-90F9-1E1BFA0AAA9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5" authorId="2" shapeId="0" xr:uid="{7BBBDC71-CB3D-467A-B858-C4C0D4C004F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 authorId="2" shapeId="0" xr:uid="{FF2A7A08-F632-4F08-AA82-9EA131F07A1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 authorId="2" shapeId="0" xr:uid="{89E599F5-26F8-47C2-9DDE-4A2E792195A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 authorId="2" shapeId="0" xr:uid="{39183033-BE6A-4562-B971-988A0B7ABB8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 authorId="2" shapeId="0" xr:uid="{B251B52A-53D7-4B20-B7AF-07F369094BC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 authorId="2" shapeId="0" xr:uid="{3881401F-9F5C-4123-8EA3-2D3593002E6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1" authorId="2" shapeId="0" xr:uid="{F840185A-F4FA-456E-8723-B5DED68DE13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 authorId="2" shapeId="0" xr:uid="{C0CF04EE-A864-417F-8238-55DFE227D9C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 authorId="2" shapeId="0" xr:uid="{8413BBE1-9F18-45DD-9CA4-DD460F9F6A3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 authorId="2" shapeId="0" xr:uid="{37AED34B-C266-4307-91E2-8E171D71782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 authorId="2" shapeId="0" xr:uid="{2FF116FA-AC2A-4FBE-A017-2DB72307EC4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 authorId="2" shapeId="0" xr:uid="{90ACDA20-1E40-4320-8423-846A1272DD7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7" authorId="2" shapeId="0" xr:uid="{B51260FF-2651-4153-98EE-0F1BD108E1A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8" authorId="2" shapeId="0" xr:uid="{9DD2E2B7-5CD7-49ED-819A-CFB5C407E05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 authorId="2" shapeId="0" xr:uid="{B7661B03-7859-4D4F-8983-12F1C0DA31F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 authorId="2" shapeId="0" xr:uid="{54C99544-5D59-499E-89DC-F2209A0777F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 authorId="2" shapeId="0" xr:uid="{5558FFE8-41F5-44AF-BD1B-18F28F2187F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 authorId="2" shapeId="0" xr:uid="{E4EA548C-704A-403F-9C6D-3EE7BEC6DF8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 authorId="2" shapeId="0" xr:uid="{5F1C5819-4D31-42B4-99EE-B2F6BBD49EA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4" authorId="2" shapeId="0" xr:uid="{561F56D2-F49A-4FA5-8935-C17EB135CB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5" authorId="2" shapeId="0" xr:uid="{BFA2905F-E02E-43DC-AC72-41223DBC1BE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6" authorId="2" shapeId="0" xr:uid="{676E4061-7AE2-457B-8281-53D60B0CC19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7" authorId="2" shapeId="0" xr:uid="{574CC361-F3F3-4CBE-B1E7-3333CDA3B1E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8" authorId="2" shapeId="0" xr:uid="{FD4FE125-69E2-4BC5-83BA-3F9691968A5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9" authorId="2" shapeId="0" xr:uid="{A5A33691-9CC0-4479-B484-160457BFC0F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0" authorId="2" shapeId="0" xr:uid="{0A9ECCB5-E1F2-459F-86DC-1A54F805B10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1" authorId="2" shapeId="0" xr:uid="{3DB8F40E-F12E-448F-8E18-5B5D3218982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2" authorId="2" shapeId="0" xr:uid="{F34837A8-32E3-4CD7-B6E1-E12AAF5E1E6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3" authorId="2" shapeId="0" xr:uid="{88265CE8-DFC9-4D18-9C3E-50B4A767B99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4" authorId="2" shapeId="0" xr:uid="{E404A632-A5D6-4FB7-9907-E6FD54CD171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5" authorId="2" shapeId="0" xr:uid="{C9E53A2F-F0D7-4C46-ABE5-D479E0D7169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6" authorId="2" shapeId="0" xr:uid="{A1C155A2-D95D-41EE-A5DA-493DB410E1D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7" authorId="2" shapeId="0" xr:uid="{D6F7720A-6A7A-43C7-9598-5CC8A24D1CA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8" authorId="2" shapeId="0" xr:uid="{2207F1A2-8A51-4C31-82E3-6F4E86A4AC5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9" authorId="2" shapeId="0" xr:uid="{C0A872EB-DFD1-4555-82F9-DEB84B7DF76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0" authorId="2" shapeId="0" xr:uid="{9AC4409D-862A-4BA3-9EE5-9343C6ED6DB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1" authorId="2" shapeId="0" xr:uid="{47398C9B-2117-4B42-942A-5F90164F534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2" authorId="2" shapeId="0" xr:uid="{8D254912-96C0-45D4-B408-EB1ADBCE749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3" authorId="2" shapeId="0" xr:uid="{EE673720-5746-4460-9FBB-45CC667DD92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4" authorId="2" shapeId="0" xr:uid="{3AD72726-BED9-40EE-A740-0DC365D8AD9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5" authorId="2" shapeId="0" xr:uid="{0BB5BF8E-28DE-42E6-AE4C-7510E1473C2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6" authorId="2" shapeId="0" xr:uid="{1FC17EC5-570B-40AC-BD3E-76007C715D6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29" authorId="0" shapeId="0" xr:uid="{0A768BD6-38DD-40CC-9D0D-7C5CB79379BC}">
      <text>
        <r>
          <rPr>
            <sz val="11"/>
            <color indexed="39"/>
            <rFont val="MS P ゴシック"/>
            <family val="3"/>
            <charset val="128"/>
          </rPr>
          <t>相談窓口業務は「Ｄ」の「相談窓口」を選択してください。</t>
        </r>
      </text>
    </comment>
    <comment ref="H129" authorId="1" shapeId="0" xr:uid="{2CFFF47E-774B-4FE3-9457-EBDB2EE00F75}">
      <text>
        <r>
          <rPr>
            <sz val="11"/>
            <color indexed="39"/>
            <rFont val="ＭＳ Ｐゴシック"/>
            <family val="3"/>
            <charset val="128"/>
          </rPr>
          <t>時間の入力は「：」を入れず数字のみ入力してください。
例）“11：00”と記入したいときは「1100」と入力</t>
        </r>
      </text>
    </comment>
    <comment ref="F130" authorId="2" shapeId="0" xr:uid="{7DF6BFA7-AD95-4638-9788-3187F546EFB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1" authorId="2" shapeId="0" xr:uid="{DFA6AD07-7249-4EF0-8711-9B12A5B240E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2" authorId="2" shapeId="0" xr:uid="{17D83F82-653A-459E-BA53-A47EB3D234C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3" authorId="2" shapeId="0" xr:uid="{2735ECE7-108B-4EEC-B472-9DE69D2F98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4" authorId="2" shapeId="0" xr:uid="{130EA37F-BBA0-4DCF-A800-C2ED7BF8C3A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5" authorId="2" shapeId="0" xr:uid="{C288558F-0A64-4FA0-A65D-623F8DD25DB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6" authorId="2" shapeId="0" xr:uid="{C8BD93E5-B11F-4C74-84C5-A688A5E7E86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7" authorId="2" shapeId="0" xr:uid="{E72630CF-7893-4DA8-A46C-86EAEE8C4B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8" authorId="2" shapeId="0" xr:uid="{92AB2D1B-CB43-4FD7-9DF4-7A395126E95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39" authorId="2" shapeId="0" xr:uid="{0A2350FF-0BE4-4200-A0E4-94B5E16C3BB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0" authorId="2" shapeId="0" xr:uid="{B88F6512-6E55-416D-AF63-26F0FDE1DA1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1" authorId="2" shapeId="0" xr:uid="{999AF529-AC70-4582-AC35-CD45CD1169F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2" authorId="2" shapeId="0" xr:uid="{DA19E3C5-1A47-400D-801C-C39C1DE9241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3" authorId="2" shapeId="0" xr:uid="{DBA8A506-A19D-4E4B-9D9B-5BE740ED37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4" authorId="2" shapeId="0" xr:uid="{9FFD7791-E1A9-4374-BF9B-999CF951C47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5" authorId="2" shapeId="0" xr:uid="{98342E51-218C-46DA-90EB-9AE2F6659E3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6" authorId="2" shapeId="0" xr:uid="{BCC2E7F7-0209-43E3-B245-CDD039086F8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7" authorId="2" shapeId="0" xr:uid="{05B840E8-8B32-4FF1-B35B-DC18A986876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8" authorId="2" shapeId="0" xr:uid="{A529FFCB-0B0A-493D-AAC1-BDEA8B3AE98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49" authorId="2" shapeId="0" xr:uid="{32EB1C5F-07D6-4405-8747-82AABBD63E5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0" authorId="2" shapeId="0" xr:uid="{5D5B7559-9703-451D-952A-BB5EEEB4E2E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1" authorId="2" shapeId="0" xr:uid="{48EF918D-C1B3-486F-8438-829C403D6F2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2" authorId="2" shapeId="0" xr:uid="{C8E0131F-FD1A-4446-AA76-497815DD5DC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3" authorId="2" shapeId="0" xr:uid="{6FF7968D-2DCD-4F7E-BC8F-2C552FA270C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4" authorId="2" shapeId="0" xr:uid="{78A2E807-22BA-4B52-AC27-98599738E77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5" authorId="2" shapeId="0" xr:uid="{D6F26A38-AE43-4099-A139-6E0FD35A09C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6" authorId="2" shapeId="0" xr:uid="{3381BA7A-1B26-4097-B3DA-B951423E8F2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7" authorId="2" shapeId="0" xr:uid="{C37E9289-5935-4711-9CE9-3B8B0A9A7BA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8" authorId="2" shapeId="0" xr:uid="{7758A21D-C7B4-42AB-BA6C-B6791BCFCC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59" authorId="2" shapeId="0" xr:uid="{69FC2054-FF2C-476B-902B-58F40579372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0" authorId="2" shapeId="0" xr:uid="{E51D68B2-4371-47C3-9624-DAFB08E9670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1" authorId="2" shapeId="0" xr:uid="{C48FABB7-FD1C-4169-A9ED-F10FE184F28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2" authorId="2" shapeId="0" xr:uid="{2F5462BA-CC95-4FD9-9BF7-17DC84D0B2B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3" authorId="2" shapeId="0" xr:uid="{7C270DA4-E8E0-4C87-BD42-4FE66D1DA34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4" authorId="2" shapeId="0" xr:uid="{58182EC7-E422-4CEF-AF80-2EAFB3ACBEE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5" authorId="2" shapeId="0" xr:uid="{788B75E4-002A-482A-992A-CA905C8436E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6" authorId="2" shapeId="0" xr:uid="{F9CB769B-E668-4935-B42D-134E91365DA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7" authorId="2" shapeId="0" xr:uid="{B80FCDE4-274F-4BD2-A401-9B7C44EE51D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8" authorId="2" shapeId="0" xr:uid="{37F20380-E177-4B87-8078-D9A5C9A99E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69" authorId="2" shapeId="0" xr:uid="{134C6B09-88B6-43FA-BBDD-5CF54427AC1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0" authorId="2" shapeId="0" xr:uid="{11A157B7-69DD-45AD-993E-B9853DA06E5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1" authorId="2" shapeId="0" xr:uid="{E7924D5B-EC40-405D-981D-B106B33997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2" authorId="2" shapeId="0" xr:uid="{0C521D11-1797-4F8B-92F5-4FE56469C66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3" authorId="2" shapeId="0" xr:uid="{C913F72F-3EDE-485F-8AAB-83142A4C2E1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4" authorId="2" shapeId="0" xr:uid="{69058FF0-EFE6-49F4-BF70-8FDAC109B4F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5" authorId="2" shapeId="0" xr:uid="{DBF10D2B-1F8F-4CF0-8CAC-D600EC030C9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6" authorId="2" shapeId="0" xr:uid="{A0C1B176-6079-4A81-B4E0-031725F6416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7" authorId="2" shapeId="0" xr:uid="{235E0A0D-F691-4F0F-A191-32D757048D5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8" authorId="2" shapeId="0" xr:uid="{DD021CEB-87A0-49CF-9573-B2C2C795ADA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79" authorId="2" shapeId="0" xr:uid="{A5ACA431-68E8-44F5-8C26-7324DE05DB2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2" authorId="0" shapeId="0" xr:uid="{414F4040-118A-4C37-9647-D190E0D7BD92}">
      <text>
        <r>
          <rPr>
            <sz val="11"/>
            <color indexed="39"/>
            <rFont val="MS P ゴシック"/>
            <family val="3"/>
            <charset val="128"/>
          </rPr>
          <t>相談窓口業務は「Ｄ」の「相談窓口」を選択してください。</t>
        </r>
      </text>
    </comment>
    <comment ref="H192" authorId="1" shapeId="0" xr:uid="{755648DD-7E54-4E4A-8047-D5FAAC66FD70}">
      <text>
        <r>
          <rPr>
            <sz val="11"/>
            <color indexed="39"/>
            <rFont val="ＭＳ Ｐゴシック"/>
            <family val="3"/>
            <charset val="128"/>
          </rPr>
          <t>時間の入力は「：」を入れず数字のみ入力してください。
例）“11：00”と記入したいときは「1100」と入力</t>
        </r>
      </text>
    </comment>
    <comment ref="F193" authorId="2" shapeId="0" xr:uid="{46451F3B-1118-4DB0-801E-1804A880A4C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4" authorId="2" shapeId="0" xr:uid="{D4D9220B-F5B9-4671-9605-32A4EFCB6E8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5" authorId="2" shapeId="0" xr:uid="{F72193C8-BBF4-4809-9D76-4C6AECBEB8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6" authorId="2" shapeId="0" xr:uid="{4046DC91-E86C-48EB-AD5E-296E7215CC9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7" authorId="2" shapeId="0" xr:uid="{291B3E98-F6C5-4D26-8FA9-B9C46914CF2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8" authorId="2" shapeId="0" xr:uid="{BB1EA417-F857-4176-88B7-D963A406B3E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99" authorId="2" shapeId="0" xr:uid="{8CA89321-878E-419E-9B9B-E2EDF95B81E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0" authorId="2" shapeId="0" xr:uid="{60613F75-85C0-4E5E-95C9-30A0DF05499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1" authorId="2" shapeId="0" xr:uid="{D90C3FB0-540E-4D59-952B-F14F9D4726C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2" authorId="2" shapeId="0" xr:uid="{93D8ABC9-D113-4ACF-BE88-EDC6385BE5A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3" authorId="2" shapeId="0" xr:uid="{009C17D7-134A-4A59-984F-84422AC407F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4" authorId="2" shapeId="0" xr:uid="{57B3F578-C684-4901-A77D-612B07E620A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5" authorId="2" shapeId="0" xr:uid="{594B3583-07CA-4693-98DD-EAE9FB3F33D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6" authorId="2" shapeId="0" xr:uid="{0F904DCB-624F-40FB-8458-57C609104B9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7" authorId="2" shapeId="0" xr:uid="{8D9824C2-1F98-47F3-AE0F-5DB4949A252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8" authorId="2" shapeId="0" xr:uid="{AA6FA4FB-9FE6-4B31-998C-043A6EBA72A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09" authorId="2" shapeId="0" xr:uid="{6A14FA3A-67D4-4DF2-ACD3-19651F4A9F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0" authorId="2" shapeId="0" xr:uid="{CBDFDEE5-31DE-420C-B473-83298067C54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1" authorId="2" shapeId="0" xr:uid="{CAC89D16-10A5-4C21-8A9A-2619A9E173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2" authorId="2" shapeId="0" xr:uid="{8B0B196A-212F-459D-BB96-E40C13ED666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3" authorId="2" shapeId="0" xr:uid="{EC7EB8F6-3E0E-4DCE-884C-04E3B31AE86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4" authorId="2" shapeId="0" xr:uid="{DA6E94EA-73F7-4617-9A12-20F9843801B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5" authorId="2" shapeId="0" xr:uid="{0E3EBE13-7BCA-4EFD-AF03-6EC362357F3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6" authorId="2" shapeId="0" xr:uid="{E756933B-083A-4127-AFC3-5C4484378DF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7" authorId="2" shapeId="0" xr:uid="{5313AF8F-504D-474A-8CE1-A9A09D70BB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8" authorId="2" shapeId="0" xr:uid="{5B241847-CE3C-4234-823C-E7DA0005C4D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19" authorId="2" shapeId="0" xr:uid="{E62F6338-1399-40F8-8F0C-9BD26BB0240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0" authorId="2" shapeId="0" xr:uid="{838A2110-6EB9-4648-AEB4-6DB6BE591E6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1" authorId="2" shapeId="0" xr:uid="{39956BD2-D6D7-4870-AC28-E6B306A1D7B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2" authorId="2" shapeId="0" xr:uid="{0698F998-7A07-4785-B506-454235EF37B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3" authorId="2" shapeId="0" xr:uid="{F04CB6CD-3485-4C70-BF60-40E84B0BCE3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4" authorId="2" shapeId="0" xr:uid="{9000B9CD-A311-4F68-BF9B-2D70ACB7210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5" authorId="2" shapeId="0" xr:uid="{CF3E4D65-9E97-451F-B7C2-65820B92E1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6" authorId="2" shapeId="0" xr:uid="{BC50ADD5-7838-42B3-A5CF-3CFF8CAFBE7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7" authorId="2" shapeId="0" xr:uid="{3A9D4AF0-95D6-4A28-AF2B-24548204775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8" authorId="2" shapeId="0" xr:uid="{9C8030CE-BB5F-44D8-B308-7D7EED012D3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29" authorId="2" shapeId="0" xr:uid="{0951817E-8453-434B-9145-6B2E345CCC3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0" authorId="2" shapeId="0" xr:uid="{EF64A955-60FF-47A0-8DC5-2A895900C26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1" authorId="2" shapeId="0" xr:uid="{E1C5BF2A-6FD5-430D-A364-93F1CE8B522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2" authorId="2" shapeId="0" xr:uid="{B91771E7-91E4-40F0-83CD-BEDE8ECF34E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3" authorId="2" shapeId="0" xr:uid="{37A6A106-4E5F-4FA1-A7F3-9D783E8E2A9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4" authorId="2" shapeId="0" xr:uid="{AEEAB473-25D4-4CDF-81C8-106DD000FA0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5" authorId="2" shapeId="0" xr:uid="{712A8E5B-36C5-4A42-8283-C199CCCE4B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6" authorId="2" shapeId="0" xr:uid="{EFCF7A3E-E448-4713-BE5C-C1B78010BDA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7" authorId="2" shapeId="0" xr:uid="{2369BDB3-8702-42A3-8B83-71D1D7286EC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8" authorId="2" shapeId="0" xr:uid="{4EDB7052-DB89-4973-B435-0129198AC37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39" authorId="2" shapeId="0" xr:uid="{C4B38C34-D971-496A-B1E9-6A681368CA6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40" authorId="2" shapeId="0" xr:uid="{6E061E0F-88EF-40B6-AD17-F3AE4636D36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41" authorId="2" shapeId="0" xr:uid="{13F44166-630C-410F-A528-86572D207A7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42" authorId="2" shapeId="0" xr:uid="{BB764041-D1CF-4BB4-9EBF-20495FF0F60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55" authorId="0" shapeId="0" xr:uid="{A23006D1-4E4C-46F9-858E-4ABE01DAB059}">
      <text>
        <r>
          <rPr>
            <sz val="11"/>
            <color indexed="39"/>
            <rFont val="MS P ゴシック"/>
            <family val="3"/>
            <charset val="128"/>
          </rPr>
          <t>相談窓口業務は「Ｄ」の「相談窓口」を選択してください。</t>
        </r>
      </text>
    </comment>
    <comment ref="H255" authorId="1" shapeId="0" xr:uid="{9366EA82-8DD2-42C5-9ECB-6443028BCE6E}">
      <text>
        <r>
          <rPr>
            <sz val="11"/>
            <color indexed="39"/>
            <rFont val="ＭＳ Ｐゴシック"/>
            <family val="3"/>
            <charset val="128"/>
          </rPr>
          <t>時間の入力は「：」を入れず数字のみ入力してください。
例）“11：00”と記入したいときは「1100」と入力</t>
        </r>
      </text>
    </comment>
    <comment ref="F256" authorId="2" shapeId="0" xr:uid="{9D5F2DD6-AD70-4456-AA9F-71143BE3C6A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57" authorId="2" shapeId="0" xr:uid="{F0FC68E4-03D9-4513-BD09-F0AF4E2D0C3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58" authorId="2" shapeId="0" xr:uid="{BB9F5F5F-2874-4C7B-B285-2FB163CC9DB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59" authorId="2" shapeId="0" xr:uid="{A6384A0F-2449-4AF5-9FBC-DEB34C97B7A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0" authorId="2" shapeId="0" xr:uid="{7E5D7BC8-515C-424F-BB93-ED437C3B0D4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1" authorId="2" shapeId="0" xr:uid="{6926FA39-7DE7-49A0-9220-CD233F53FE1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2" authorId="2" shapeId="0" xr:uid="{59190B71-A71C-4D8A-86B2-0E7FF108C9C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3" authorId="2" shapeId="0" xr:uid="{3B42893E-DA17-4D20-AC46-9B3570ED7B9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4" authorId="2" shapeId="0" xr:uid="{895CDB97-C7C8-4D7B-9A82-DBF18495E6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5" authorId="2" shapeId="0" xr:uid="{5FD64FF1-61ED-4584-8B50-B6E6D4740B4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6" authorId="2" shapeId="0" xr:uid="{1EB1F48F-A317-4A25-BD22-710761B8FB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7" authorId="2" shapeId="0" xr:uid="{434DF299-960A-43DC-92F9-FEED394BEAA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8" authorId="2" shapeId="0" xr:uid="{73E790C6-5F70-45AE-BD0B-37D913504B9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69" authorId="2" shapeId="0" xr:uid="{0886C00D-1288-4E2D-85D3-C1DA186FF69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0" authorId="2" shapeId="0" xr:uid="{43A32E17-665E-4EE6-9988-5F0183F1304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1" authorId="2" shapeId="0" xr:uid="{3993EF21-441B-454F-9678-5A9C802653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2" authorId="2" shapeId="0" xr:uid="{D7B01B38-80B8-41BC-B9F7-64F9B4FF7D0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3" authorId="2" shapeId="0" xr:uid="{B930F83C-22EC-4F47-8FF0-46F949A5370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4" authorId="2" shapeId="0" xr:uid="{B8F129E1-DB05-4693-BAD4-3A9C24A98B8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5" authorId="2" shapeId="0" xr:uid="{57F0DF3C-A5EB-4CE6-A121-7613F3521B5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6" authorId="2" shapeId="0" xr:uid="{4683784D-5E95-4365-AF4F-9EA819877DA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7" authorId="2" shapeId="0" xr:uid="{1CA2F50D-C872-434B-AE24-A407F187491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8" authorId="2" shapeId="0" xr:uid="{F6E9C19B-3E24-476E-80FD-22E5EA9FF91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79" authorId="2" shapeId="0" xr:uid="{6D9D9920-603B-4E22-BC81-31F89BA9D42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0" authorId="2" shapeId="0" xr:uid="{543FD81D-3E58-4A63-A813-C1513E2AE51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1" authorId="2" shapeId="0" xr:uid="{BF6D8686-65B5-4A1E-B671-5A39975078A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2" authorId="2" shapeId="0" xr:uid="{6E524BD7-9C06-47B8-8E7A-807172D8990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3" authorId="2" shapeId="0" xr:uid="{F505C1E1-1889-456C-AA79-9F247759008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4" authorId="2" shapeId="0" xr:uid="{4A55E75E-E72A-438A-9D3A-351D4085E2E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5" authorId="2" shapeId="0" xr:uid="{438E2B36-6479-4336-8C1A-3ED1804C8E6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6" authorId="2" shapeId="0" xr:uid="{3227948A-652D-48E9-941E-98B6E138E02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7" authorId="2" shapeId="0" xr:uid="{4E62D12B-02E6-4E45-BAF1-8F74B9A2724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8" authorId="2" shapeId="0" xr:uid="{BF5D52E6-36B8-411A-B141-1FE20138BF5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89" authorId="2" shapeId="0" xr:uid="{D67587E2-F77A-46AC-99A5-1F18198243E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0" authorId="2" shapeId="0" xr:uid="{FFCE7FF5-4A7C-4C79-BD4E-B4023478F55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1" authorId="2" shapeId="0" xr:uid="{7E41C292-69E3-4D1D-AB48-7B329777C6F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2" authorId="2" shapeId="0" xr:uid="{F35F4D21-26E1-4B8E-928D-091FE608FA0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3" authorId="2" shapeId="0" xr:uid="{092F4F7B-185C-416D-A343-E29D4BDE806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4" authorId="2" shapeId="0" xr:uid="{C4A9156F-EB38-48CB-B22C-72F0744904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5" authorId="2" shapeId="0" xr:uid="{2C48D946-B864-48DA-84DB-8D6C8BB6ACD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6" authorId="2" shapeId="0" xr:uid="{BF64A28C-1AA0-47BB-BE7E-522BA83DF1B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7" authorId="2" shapeId="0" xr:uid="{EE8FFEE9-1245-4C54-9D3C-8EC45F335BE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8" authorId="2" shapeId="0" xr:uid="{2325AE70-7F72-432D-B837-2DDF4DFA868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299" authorId="2" shapeId="0" xr:uid="{B2168EB5-8B53-4EC8-8CCC-004E311885D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0" authorId="2" shapeId="0" xr:uid="{A9DF1A47-E749-4DF6-81D9-6FDEF942D6F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1" authorId="2" shapeId="0" xr:uid="{5750C59C-9657-428F-9D70-4BEF5010C5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2" authorId="2" shapeId="0" xr:uid="{6BBE0BBB-FAF3-467D-B6AF-9A1FFBC6CD0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3" authorId="2" shapeId="0" xr:uid="{A919A754-50C1-4786-8164-0F9BB0BAF04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4" authorId="2" shapeId="0" xr:uid="{8A5D13B9-B42E-403D-9F37-4EF98482A0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05" authorId="2" shapeId="0" xr:uid="{859A3C19-1028-4353-A1E9-666ABCE7A4E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18" authorId="0" shapeId="0" xr:uid="{6D2231B6-161C-461B-BC6D-6E0A6426F5E8}">
      <text>
        <r>
          <rPr>
            <sz val="11"/>
            <color indexed="39"/>
            <rFont val="MS P ゴシック"/>
            <family val="3"/>
            <charset val="128"/>
          </rPr>
          <t>相談窓口業務は「Ｄ」の「相談窓口」を選択してください。</t>
        </r>
      </text>
    </comment>
    <comment ref="H318" authorId="1" shapeId="0" xr:uid="{E80596E1-52FF-4E30-AD4A-5DAF3644E322}">
      <text>
        <r>
          <rPr>
            <sz val="11"/>
            <color indexed="39"/>
            <rFont val="ＭＳ Ｐゴシック"/>
            <family val="3"/>
            <charset val="128"/>
          </rPr>
          <t>時間の入力は「：」を入れず数字のみ入力してください。
例）“11：00”と記入したいときは「1100」と入力</t>
        </r>
      </text>
    </comment>
    <comment ref="F319" authorId="2" shapeId="0" xr:uid="{9D129436-49E9-4B04-9AD5-1874AAEC53F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0" authorId="2" shapeId="0" xr:uid="{D84396E4-0840-48EC-860B-BF41F6A3DD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1" authorId="2" shapeId="0" xr:uid="{F1F15845-0253-411E-B087-82AA6951A24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2" authorId="2" shapeId="0" xr:uid="{DCAFF2CC-79C4-4D12-9198-EABB5AE82ED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3" authorId="2" shapeId="0" xr:uid="{11AE9378-F9DA-46E6-8D5C-2598A691633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4" authorId="2" shapeId="0" xr:uid="{A6F4B7EF-1078-45C9-A57F-2342B2AF0C3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5" authorId="2" shapeId="0" xr:uid="{6B3B8482-84A7-4D52-97EE-1E164B97BAB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6" authorId="2" shapeId="0" xr:uid="{12331964-C0FC-4AAE-B8DF-52B5B669455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7" authorId="2" shapeId="0" xr:uid="{0429566B-0D6F-4A70-866E-A77968281FA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8" authorId="2" shapeId="0" xr:uid="{5DACC65F-778C-4E44-B002-C789334A19D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29" authorId="2" shapeId="0" xr:uid="{7ECA4DBC-0798-4494-A824-5938446C893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0" authorId="2" shapeId="0" xr:uid="{153BF203-0046-4994-AFA3-3DA39CE7AFD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1" authorId="2" shapeId="0" xr:uid="{CC169217-7DA1-42AE-B289-118269C825E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2" authorId="2" shapeId="0" xr:uid="{17F7E41F-1B43-4023-BE18-EE8C57E8F5A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3" authorId="2" shapeId="0" xr:uid="{3B0C2355-0183-48F8-BCC2-D77FB2900CA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4" authorId="2" shapeId="0" xr:uid="{3E8412DD-E68C-4D9F-ABE7-902D3ABF221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5" authorId="2" shapeId="0" xr:uid="{2E7A67BA-ADD3-4C79-914F-48FD44B8442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6" authorId="2" shapeId="0" xr:uid="{0BAE7756-04CE-4CA0-A9DC-366238FE8D4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7" authorId="2" shapeId="0" xr:uid="{A8940122-ED08-46FE-A5CD-7693DF8B23C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8" authorId="2" shapeId="0" xr:uid="{970695BE-19D1-48C9-A21C-3481A46F500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39" authorId="2" shapeId="0" xr:uid="{18BDCE71-084D-4057-B8EE-DB4ACE800FF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0" authorId="2" shapeId="0" xr:uid="{74BC03CB-9A69-476B-B63D-FF08A57578F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1" authorId="2" shapeId="0" xr:uid="{9E2A74F9-8B73-4C3B-A0BB-8BF39C3BAB5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2" authorId="2" shapeId="0" xr:uid="{E022990F-E485-4316-9478-7EE8307CF28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3" authorId="2" shapeId="0" xr:uid="{4F3E020C-9501-4FF2-B73F-C313832755C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4" authorId="2" shapeId="0" xr:uid="{02B565EC-0C88-4836-9256-9E1D3E33F00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5" authorId="2" shapeId="0" xr:uid="{3ACC8EAD-45B4-4471-8F81-362B342BECB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6" authorId="2" shapeId="0" xr:uid="{74B439B7-23C9-4692-B31F-BE5C30A8244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7" authorId="2" shapeId="0" xr:uid="{831C8E72-D078-4A0F-B72C-3A9DBC523FA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8" authorId="2" shapeId="0" xr:uid="{B7E9A4D9-837E-4205-813A-F13AFC1965F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49" authorId="2" shapeId="0" xr:uid="{B42178FC-8C96-4771-AADB-B52142F4658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0" authorId="2" shapeId="0" xr:uid="{1C9088C6-6FC2-4942-8826-E4F3E293DEC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1" authorId="2" shapeId="0" xr:uid="{3336AA6D-2885-41D5-A48E-BCE3C91A580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2" authorId="2" shapeId="0" xr:uid="{6135BE12-7C18-40F3-AA85-1B634BAA63B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3" authorId="2" shapeId="0" xr:uid="{8E086B7C-7CDC-4361-95BB-466DA4B2C18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4" authorId="2" shapeId="0" xr:uid="{54883118-D79B-43BF-A6F5-27965160F2E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5" authorId="2" shapeId="0" xr:uid="{33BA465A-14C8-479E-A809-033734B08CB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6" authorId="2" shapeId="0" xr:uid="{4C418F47-C3F6-4E44-9146-26FC37DCF2E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7" authorId="2" shapeId="0" xr:uid="{628DCEA4-CB3E-427A-A6D9-BBB531FD1EB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8" authorId="2" shapeId="0" xr:uid="{38769D16-61B1-4CDC-B0D0-A7D561E0184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59" authorId="2" shapeId="0" xr:uid="{9BABDCB2-E735-4B68-865C-FD8F510F32E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0" authorId="2" shapeId="0" xr:uid="{55C16491-76E6-4365-9883-069D3CD8CEF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1" authorId="2" shapeId="0" xr:uid="{D66A7EFF-DFBE-47DA-95E4-44E44FAC711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2" authorId="2" shapeId="0" xr:uid="{1F56C677-2BBE-4B4D-9C40-7B43A3DC4D9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3" authorId="2" shapeId="0" xr:uid="{DF79FA87-9D30-46FA-AE48-EDC42F20C0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4" authorId="2" shapeId="0" xr:uid="{C901B61F-28C3-4479-8868-53E77F9D78C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5" authorId="2" shapeId="0" xr:uid="{D1F13B14-1D35-4DBF-ADAC-F07A27BF6EA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6" authorId="2" shapeId="0" xr:uid="{6EA11193-B166-4F42-AC83-B576497A69A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7" authorId="2" shapeId="0" xr:uid="{193CBFAC-EFE9-4A66-87F2-5B74DA7BBB5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68" authorId="2" shapeId="0" xr:uid="{B349EE18-1088-4E10-A9D2-0F42CC1714E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1" authorId="0" shapeId="0" xr:uid="{AD5FF625-AF1F-491B-A8BC-27CFCB487159}">
      <text>
        <r>
          <rPr>
            <sz val="11"/>
            <color indexed="39"/>
            <rFont val="MS P ゴシック"/>
            <family val="3"/>
            <charset val="128"/>
          </rPr>
          <t>相談窓口業務は「Ｄ」の「相談窓口」を選択してください。</t>
        </r>
      </text>
    </comment>
    <comment ref="H381" authorId="1" shapeId="0" xr:uid="{FC19B798-D883-4BE9-86C8-F14035D77010}">
      <text>
        <r>
          <rPr>
            <sz val="11"/>
            <color indexed="39"/>
            <rFont val="ＭＳ Ｐゴシック"/>
            <family val="3"/>
            <charset val="128"/>
          </rPr>
          <t>時間の入力は「：」を入れず数字のみ入力してください。
例）“11：00”と記入したいときは「1100」と入力</t>
        </r>
      </text>
    </comment>
    <comment ref="F382" authorId="2" shapeId="0" xr:uid="{73B7CCC0-F17B-4523-9325-6407F6327F7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3" authorId="2" shapeId="0" xr:uid="{25567393-49CB-4527-95AB-13EB3F7A301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4" authorId="2" shapeId="0" xr:uid="{90ADC57A-E350-424D-9DA9-94E8147DD3C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5" authorId="2" shapeId="0" xr:uid="{25B0E73F-F479-4AC0-8125-2EAE57C97B6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6" authorId="2" shapeId="0" xr:uid="{EE609508-0B29-4E6F-B07A-F3FF5A67D68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7" authorId="2" shapeId="0" xr:uid="{68836EA9-31CD-4E58-80D4-C6F00D54449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8" authorId="2" shapeId="0" xr:uid="{FAA9A372-56EC-40C9-AC95-6E033EACB96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89" authorId="2" shapeId="0" xr:uid="{CD15CE34-A0C9-417D-89AD-ECD5B5BDD11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0" authorId="2" shapeId="0" xr:uid="{DBD31D4C-3962-441F-AD59-767A0C00ABB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1" authorId="2" shapeId="0" xr:uid="{5A332F2C-DF9E-4EBF-8BD1-74F72DF9001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2" authorId="2" shapeId="0" xr:uid="{01DBF115-E562-44AD-9D32-2425FAAC8C3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3" authorId="2" shapeId="0" xr:uid="{D3F71B7C-3F97-4D40-AC62-5D3744B3AA2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4" authorId="2" shapeId="0" xr:uid="{9F443185-2F84-49C8-B241-A6DEE84AC02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5" authorId="2" shapeId="0" xr:uid="{DA92CDBC-B665-4662-BE61-ADDA13F9AC8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6" authorId="2" shapeId="0" xr:uid="{8B6E5692-512F-4872-B080-4925B490BC5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7" authorId="2" shapeId="0" xr:uid="{69B4BAA5-7C22-438B-8B6B-E5F7B414072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8" authorId="2" shapeId="0" xr:uid="{50DD063C-51FE-484F-BE58-BD578D79E84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399" authorId="2" shapeId="0" xr:uid="{28EF64EB-C79C-4008-B73C-AAD2A2D011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0" authorId="2" shapeId="0" xr:uid="{117B0049-A02F-49D6-A9AC-DD056B7B33D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1" authorId="2" shapeId="0" xr:uid="{77D4390F-3CBB-452D-8086-772241617B6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2" authorId="2" shapeId="0" xr:uid="{3A5AF060-97E2-4CE9-91AB-797DC16C074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3" authorId="2" shapeId="0" xr:uid="{7EE1015F-045D-4A21-9492-AD61CBDC9C2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4" authorId="2" shapeId="0" xr:uid="{ED62FF16-E683-4FAF-9422-514424C9068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5" authorId="2" shapeId="0" xr:uid="{2B31355A-3CA5-42AF-9034-51EBD44F130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6" authorId="2" shapeId="0" xr:uid="{9E520CDF-B3D1-4A4C-957C-76735409F77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7" authorId="2" shapeId="0" xr:uid="{6F8C6EFE-3D3A-48DC-A2D7-E1C2D97F797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8" authorId="2" shapeId="0" xr:uid="{465601E8-F70A-4EFC-B499-EBEA2B75B0D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09" authorId="2" shapeId="0" xr:uid="{5B205974-F66C-4BAB-B6F7-42149F87341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0" authorId="2" shapeId="0" xr:uid="{4FA7E529-80C2-4D7C-90E0-8A0FF08E28F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1" authorId="2" shapeId="0" xr:uid="{C5596943-2817-4DA9-9241-7C34118B65A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2" authorId="2" shapeId="0" xr:uid="{0FB404F7-C28D-4DB4-8883-6B148C0277E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3" authorId="2" shapeId="0" xr:uid="{FAC25407-0B67-4F14-AD89-C06FFAD665F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4" authorId="2" shapeId="0" xr:uid="{510EE680-0235-4505-9512-08E791B7E2D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5" authorId="2" shapeId="0" xr:uid="{4C720CF2-8E31-4B3A-8377-B69F2733A36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6" authorId="2" shapeId="0" xr:uid="{8218F296-AFF4-46AD-A51B-709959A83CE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7" authorId="2" shapeId="0" xr:uid="{EE4F9E08-24E9-41D8-B428-1712CA61DD2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8" authorId="2" shapeId="0" xr:uid="{B88560F3-75C1-4CC3-B6C4-3B5D190C12E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19" authorId="2" shapeId="0" xr:uid="{4168C4E4-0ABB-4882-8DFC-5288F47D87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0" authorId="2" shapeId="0" xr:uid="{A4FA321E-D743-4832-8489-624801855ED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1" authorId="2" shapeId="0" xr:uid="{50A2817F-566B-454B-984B-6D98B250CD3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2" authorId="2" shapeId="0" xr:uid="{CCA1C8CB-77ED-4394-996B-34E3F1E1347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3" authorId="2" shapeId="0" xr:uid="{0B14CE8C-C72D-4373-9F3C-5BD0D9A9094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4" authorId="2" shapeId="0" xr:uid="{4973C103-B92D-4522-AC9A-B4674EBCF99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5" authorId="2" shapeId="0" xr:uid="{36127BD4-93A1-4C7B-A9DC-7F40C85F6DB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6" authorId="2" shapeId="0" xr:uid="{0B1051AE-F433-4DBE-B1A0-4DC7A491E1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7" authorId="2" shapeId="0" xr:uid="{53D0C4D2-C5D0-4CF0-972A-7BD90ED8323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8" authorId="2" shapeId="0" xr:uid="{35641296-B204-4A98-A69B-C5D8FF2452F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29" authorId="2" shapeId="0" xr:uid="{B89348EB-8BFA-42CE-B02B-683EA9C4B38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30" authorId="2" shapeId="0" xr:uid="{B10E773C-082A-4A59-A20A-F6B376BC140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31" authorId="2" shapeId="0" xr:uid="{2D574941-9F98-4C38-BC1F-38A1B4A8CC4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44" authorId="0" shapeId="0" xr:uid="{3F8DD89E-81A3-4004-8AD1-10F0C1FAD33F}">
      <text>
        <r>
          <rPr>
            <sz val="11"/>
            <color indexed="39"/>
            <rFont val="MS P ゴシック"/>
            <family val="3"/>
            <charset val="128"/>
          </rPr>
          <t>相談窓口業務は「Ｄ」の「相談窓口」を選択してください。</t>
        </r>
      </text>
    </comment>
    <comment ref="H444" authorId="1" shapeId="0" xr:uid="{19FC529E-C7A3-4166-8CBD-8B942CC1C0C9}">
      <text>
        <r>
          <rPr>
            <sz val="11"/>
            <color indexed="39"/>
            <rFont val="ＭＳ Ｐゴシック"/>
            <family val="3"/>
            <charset val="128"/>
          </rPr>
          <t>時間の入力は「：」を入れず数字のみ入力してください。
例）“11：00”と記入したいときは「1100」と入力</t>
        </r>
      </text>
    </comment>
    <comment ref="F445" authorId="2" shapeId="0" xr:uid="{9FAD71C6-FE77-4EDA-8ADD-615B46FCEEA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46" authorId="2" shapeId="0" xr:uid="{B250164C-8F5C-45F4-BE9D-7D58185231E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47" authorId="2" shapeId="0" xr:uid="{7375D303-6FC9-499A-9C82-09CB3308D0A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48" authorId="2" shapeId="0" xr:uid="{9BD123D7-540F-44CD-BBCF-281DB6A0214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49" authorId="2" shapeId="0" xr:uid="{AE48FE4C-11D1-47E0-A7EF-DB3CF9B36EE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0" authorId="2" shapeId="0" xr:uid="{A8A77994-C221-4859-9D45-8D81E43FEDD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1" authorId="2" shapeId="0" xr:uid="{0399951C-5D8B-4C75-BD57-5260F34783A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2" authorId="2" shapeId="0" xr:uid="{73A34EB0-8A30-484C-95BE-99385AB4B8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3" authorId="2" shapeId="0" xr:uid="{8B1C560C-50A3-4307-961A-06DCCAF8CD6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4" authorId="2" shapeId="0" xr:uid="{F4A26E0F-7B4A-4C15-8DFD-D649080B291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5" authorId="2" shapeId="0" xr:uid="{BDB63271-21A3-4E50-8469-6C2EAAC7F77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6" authorId="2" shapeId="0" xr:uid="{6AABA44A-BCA3-4AB9-97B9-896CC525280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7" authorId="2" shapeId="0" xr:uid="{01B2C2A0-ECB1-4699-8294-43A64B7657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8" authorId="2" shapeId="0" xr:uid="{E8C9ECEE-93BF-438D-8DBE-96246563857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59" authorId="2" shapeId="0" xr:uid="{800BA72F-1242-413B-9BDC-E6CCBAC764E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0" authorId="2" shapeId="0" xr:uid="{144375D6-BCEB-487D-A869-E7C82CD3406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1" authorId="2" shapeId="0" xr:uid="{F2A760C2-DC97-400C-8454-4240CAFC26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2" authorId="2" shapeId="0" xr:uid="{DDA107F5-8BD4-473E-949C-B364F8D5BF5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3" authorId="2" shapeId="0" xr:uid="{517D8DBD-5544-4980-A9B1-A349512F7B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4" authorId="2" shapeId="0" xr:uid="{E1C5F7C0-0024-4203-AFB3-96FDB46744C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5" authorId="2" shapeId="0" xr:uid="{EA834A65-E721-448D-9793-DE6AD0F5A7B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6" authorId="2" shapeId="0" xr:uid="{74B5312A-E697-4B6F-A956-74B78B34ACC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7" authorId="2" shapeId="0" xr:uid="{75D3D0AF-8061-4BEA-A0E7-8F79A95EAB8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8" authorId="2" shapeId="0" xr:uid="{20CFEA3C-7FDF-4D7B-91F0-3D2B711A89A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69" authorId="2" shapeId="0" xr:uid="{8E70249A-5893-44AF-AB93-F6DB8D84B46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0" authorId="2" shapeId="0" xr:uid="{B00968E6-036F-4615-8D0A-648FB4625C2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1" authorId="2" shapeId="0" xr:uid="{A4F495DA-1F8B-4996-A6A7-0A4F0623024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2" authorId="2" shapeId="0" xr:uid="{1F951A0B-296D-423E-996B-C87177F3E17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3" authorId="2" shapeId="0" xr:uid="{30ECC38D-8662-490B-8926-85EE194F755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4" authorId="2" shapeId="0" xr:uid="{49002350-E3E2-4550-B703-555C25CCC90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5" authorId="2" shapeId="0" xr:uid="{A7CBC090-5B15-4C32-BA18-DB0C7FCBDF7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6" authorId="2" shapeId="0" xr:uid="{8DF86D05-CB42-4B09-9647-494994B3E5A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7" authorId="2" shapeId="0" xr:uid="{E032CF6E-2FDC-47F7-938D-BB6D3A68B64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8" authorId="2" shapeId="0" xr:uid="{881322FA-2B81-4F7F-B308-40E94B9DD31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79" authorId="2" shapeId="0" xr:uid="{64F60873-4996-4C5B-9980-4EA1BF27AD5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0" authorId="2" shapeId="0" xr:uid="{537E5221-319E-47DE-83CE-7E58706090C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1" authorId="2" shapeId="0" xr:uid="{151CD607-2615-447C-83C1-DC2B22B10C9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2" authorId="2" shapeId="0" xr:uid="{72E1C231-BEB0-40CC-9713-FC60003D644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3" authorId="2" shapeId="0" xr:uid="{86B1E2D6-78AA-4D3C-98CF-20474A82916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4" authorId="2" shapeId="0" xr:uid="{951F4E82-F236-4C3F-B0D7-214B144FFFC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5" authorId="2" shapeId="0" xr:uid="{C2431F14-DFB8-4FE4-BED2-1EDA811DD7B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6" authorId="2" shapeId="0" xr:uid="{D454D554-8576-4616-9ECC-A7FC7C3923A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7" authorId="2" shapeId="0" xr:uid="{934A7C0E-35AF-401E-8E28-2EFDB498B9F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8" authorId="2" shapeId="0" xr:uid="{505E74C2-CADC-4848-892F-C036B9AAADA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89" authorId="2" shapeId="0" xr:uid="{4313F6AB-9D62-46F9-B956-32D2A4E288C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90" authorId="2" shapeId="0" xr:uid="{152DFE08-8063-404C-AA5F-24EC0FF9C7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91" authorId="2" shapeId="0" xr:uid="{B4FC2FB5-DFEE-4CF7-87FE-58152002775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92" authorId="2" shapeId="0" xr:uid="{84406BBA-23F5-4B22-A5B2-C78B3B65BED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93" authorId="2" shapeId="0" xr:uid="{9DE86FA9-BE17-4880-A44B-61C8972EC37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494" authorId="2" shapeId="0" xr:uid="{5F422BAA-1005-4AF6-A0D3-229E28E3FB7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07" authorId="0" shapeId="0" xr:uid="{4E56B111-F177-419E-9051-506F4A7114DA}">
      <text>
        <r>
          <rPr>
            <sz val="11"/>
            <color indexed="39"/>
            <rFont val="MS P ゴシック"/>
            <family val="3"/>
            <charset val="128"/>
          </rPr>
          <t>相談窓口業務は「Ｄ」の「相談窓口」を選択してください。</t>
        </r>
      </text>
    </comment>
    <comment ref="H507" authorId="1" shapeId="0" xr:uid="{870609D0-9EF2-4532-9319-6AF7392B637C}">
      <text>
        <r>
          <rPr>
            <sz val="11"/>
            <color indexed="39"/>
            <rFont val="ＭＳ Ｐゴシック"/>
            <family val="3"/>
            <charset val="128"/>
          </rPr>
          <t>時間の入力は「：」を入れず数字のみ入力してください。
例）“11：00”と記入したいときは「1100」と入力</t>
        </r>
      </text>
    </comment>
    <comment ref="F508" authorId="2" shapeId="0" xr:uid="{4E5C5FF6-8B16-45B9-9DE1-50CD502C885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09" authorId="2" shapeId="0" xr:uid="{5FB4E35E-CBAE-4FD6-8F89-8FA9F5BF4B8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0" authorId="2" shapeId="0" xr:uid="{7BC08C07-5345-429E-AB62-7D1FA9DADCA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1" authorId="2" shapeId="0" xr:uid="{69EAC5AE-247F-452A-918D-7FCAC208164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2" authorId="2" shapeId="0" xr:uid="{9C85FC10-5225-446D-B8CD-9C8908D6E26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3" authorId="2" shapeId="0" xr:uid="{B732E059-222B-4BA9-89D2-6E0E002D46A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4" authorId="2" shapeId="0" xr:uid="{396D1BC0-884D-4640-B870-A2EA0B5BAE0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5" authorId="2" shapeId="0" xr:uid="{0551F827-A3DC-4B28-8077-EE9A531A7CA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6" authorId="2" shapeId="0" xr:uid="{E20547EC-4CB5-40D1-A080-D7C6D0D457D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7" authorId="2" shapeId="0" xr:uid="{86C6D2B4-1BBD-49E8-8DAB-63F7D684E41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8" authorId="2" shapeId="0" xr:uid="{58CA6274-C94F-4215-AA6D-AF694A68B3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19" authorId="2" shapeId="0" xr:uid="{DFF71DCD-CF5E-4A1B-8CB4-6870B30C429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0" authorId="2" shapeId="0" xr:uid="{95C35F1D-0EF8-4691-BC99-1B45ADA68AD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1" authorId="2" shapeId="0" xr:uid="{E39859DF-1E78-4739-9EB3-42A7E3A7DAD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2" authorId="2" shapeId="0" xr:uid="{38FC7ADA-1289-4779-A509-0F9502D76E6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3" authorId="2" shapeId="0" xr:uid="{4B4DFD72-1E97-4297-B899-F800F7DA7BF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4" authorId="2" shapeId="0" xr:uid="{CE8BE197-88E0-4E2C-AFDA-3E830B9A082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5" authorId="2" shapeId="0" xr:uid="{4C12B52E-083D-42C7-9917-59A768D8C04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6" authorId="2" shapeId="0" xr:uid="{0F15F7B6-E847-424A-979E-1D4FF1B188D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7" authorId="2" shapeId="0" xr:uid="{E0223D96-645E-4D0B-8F1C-8238F8A2D56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8" authorId="2" shapeId="0" xr:uid="{32B56364-071D-406C-A74D-9EDA0FD2D6E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29" authorId="2" shapeId="0" xr:uid="{0BD9253E-D7D8-4DDE-867E-B7C804A2A6E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0" authorId="2" shapeId="0" xr:uid="{349E4622-45A7-4A9C-B43D-7DB1CC44FCE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1" authorId="2" shapeId="0" xr:uid="{BC3DD754-A29F-4E6E-AC9A-B80C9EDCEF4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2" authorId="2" shapeId="0" xr:uid="{5CBDA5A1-0245-4760-8B66-C765BA84066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3" authorId="2" shapeId="0" xr:uid="{D70AE58D-4DF8-4464-9AB4-3A26FFDC2D1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4" authorId="2" shapeId="0" xr:uid="{4CB0FB43-E3F1-4181-B1C1-A7B609FF5AE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5" authorId="2" shapeId="0" xr:uid="{32947E37-FED1-4EA9-848B-552DB6CE066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6" authorId="2" shapeId="0" xr:uid="{85559357-92A9-4617-B77F-4C6121A78C8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7" authorId="2" shapeId="0" xr:uid="{62767293-4981-4E13-878C-EF6EA7191E6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8" authorId="2" shapeId="0" xr:uid="{5AE10543-BC90-457A-AB06-C65AF10192B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39" authorId="2" shapeId="0" xr:uid="{464F5C3B-40AF-4E09-93BC-93956AFD8E3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0" authorId="2" shapeId="0" xr:uid="{2D45DFFB-50F3-4780-BD40-85126A8FF3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1" authorId="2" shapeId="0" xr:uid="{413C9B23-8B3C-4BF0-BC80-5041047DB14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2" authorId="2" shapeId="0" xr:uid="{C7D88C12-63D2-45BD-B690-507EE1E6A11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3" authorId="2" shapeId="0" xr:uid="{4A98A848-A49D-4780-8CA9-D3C0DAFBD63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4" authorId="2" shapeId="0" xr:uid="{E6F5D659-D750-43C1-9A0F-A8AA6557785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5" authorId="2" shapeId="0" xr:uid="{BDD15C25-E15A-48FA-88E3-F1FA999BAEF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6" authorId="2" shapeId="0" xr:uid="{6AC74908-53BD-492C-AF08-DC81D33B906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7" authorId="2" shapeId="0" xr:uid="{25A348A0-A1C7-4033-BD65-ACBDB0A8BB6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8" authorId="2" shapeId="0" xr:uid="{83039DB6-ABD2-4579-876B-A437194FB41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49" authorId="2" shapeId="0" xr:uid="{48367A77-4FED-44A4-AC25-A31B90DF367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0" authorId="2" shapeId="0" xr:uid="{7DD10C5C-AEE7-4761-8DC8-FE008D03067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1" authorId="2" shapeId="0" xr:uid="{2F09821F-9160-45AA-BB40-FA5E4477D39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2" authorId="2" shapeId="0" xr:uid="{D69AEEDE-506B-4E40-AD2F-B98750119D6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3" authorId="2" shapeId="0" xr:uid="{AB17F7C2-6301-48CC-B7C0-917A5B9EE05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4" authorId="2" shapeId="0" xr:uid="{3283CF32-162F-4FAD-AFDD-15699187544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5" authorId="2" shapeId="0" xr:uid="{76E15E03-F1A2-4DED-90C5-82BA082C63C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6" authorId="2" shapeId="0" xr:uid="{D1638805-BE2C-4FBA-BAE9-0F31DEBECEE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57" authorId="2" shapeId="0" xr:uid="{350FEAD6-638E-4E0E-9060-AE7C903E8A1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0" authorId="0" shapeId="0" xr:uid="{0D93B02F-9D5E-42B4-9CDE-4DD3EB4D98DE}">
      <text>
        <r>
          <rPr>
            <sz val="11"/>
            <color indexed="39"/>
            <rFont val="MS P ゴシック"/>
            <family val="3"/>
            <charset val="128"/>
          </rPr>
          <t>相談窓口業務は「Ｄ」の「相談窓口」を選択してください。</t>
        </r>
      </text>
    </comment>
    <comment ref="H570" authorId="1" shapeId="0" xr:uid="{586E9F38-06BB-4C81-B171-26DCC79353F3}">
      <text>
        <r>
          <rPr>
            <sz val="11"/>
            <color indexed="39"/>
            <rFont val="ＭＳ Ｐゴシック"/>
            <family val="3"/>
            <charset val="128"/>
          </rPr>
          <t>時間の入力は「：」を入れず数字のみ入力してください。
例）“11：00”と記入したいときは「1100」と入力</t>
        </r>
      </text>
    </comment>
    <comment ref="F571" authorId="2" shapeId="0" xr:uid="{D8FF0D2A-FBA3-47DA-87F9-442C8352E97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2" authorId="2" shapeId="0" xr:uid="{76E41F85-4F94-4E6F-AC33-5EBF65A89E1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3" authorId="2" shapeId="0" xr:uid="{6650B9C8-CD4C-46C9-BCDF-32DE1769615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4" authorId="2" shapeId="0" xr:uid="{AA650C99-20C4-483E-824B-0B4353C8CDD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5" authorId="2" shapeId="0" xr:uid="{1D0ABA42-64DA-4591-A3A5-2EF20D90F0F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6" authorId="2" shapeId="0" xr:uid="{5CE9FAE5-6CB3-4F4A-BDC5-9B8688BAF81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7" authorId="2" shapeId="0" xr:uid="{1D0EB18C-D158-42D5-9172-AD3C4570140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8" authorId="2" shapeId="0" xr:uid="{D9605ACE-F259-4C0C-9AFE-2FA664CC7E7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79" authorId="2" shapeId="0" xr:uid="{5B84B41D-24EF-473D-B8B1-331CDE25F61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0" authorId="2" shapeId="0" xr:uid="{71D053E6-9D60-4333-99AF-F0F3303A4E7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1" authorId="2" shapeId="0" xr:uid="{0B77ECA7-98BF-4309-A12B-9258F05FA13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2" authorId="2" shapeId="0" xr:uid="{09B88015-E107-4171-9F7E-ED6204187DD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3" authorId="2" shapeId="0" xr:uid="{36BCDE13-86B3-4C37-8B40-6653AA203DF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4" authorId="2" shapeId="0" xr:uid="{7B98B735-A1A1-4772-A73C-3AE5B7B68F5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5" authorId="2" shapeId="0" xr:uid="{4B1A786D-E772-4704-B1FF-C6607026EF8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6" authorId="2" shapeId="0" xr:uid="{F2074CA4-262B-4C21-B1E0-2D251834C92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7" authorId="2" shapeId="0" xr:uid="{0E1951F3-A139-459E-8B4D-9CC48F318F6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8" authorId="2" shapeId="0" xr:uid="{6C7522CA-1365-4D81-85F4-652F6CAB5E7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89" authorId="2" shapeId="0" xr:uid="{05960CC9-99C8-4D48-8814-8D38CFF726B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0" authorId="2" shapeId="0" xr:uid="{50CB2C39-CF81-4F9A-B200-F32086A725B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1" authorId="2" shapeId="0" xr:uid="{6CD4CD2A-1D93-48AE-A017-ED0E15BA742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2" authorId="2" shapeId="0" xr:uid="{E35C7007-D6D7-4FBD-835E-F580B3713CB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3" authorId="2" shapeId="0" xr:uid="{1FB41761-A303-430C-A2D7-A53481F71DF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4" authorId="2" shapeId="0" xr:uid="{EF63CB51-32EE-4D6D-B6CD-CAD0394B291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5" authorId="2" shapeId="0" xr:uid="{4ABF9943-3D54-4065-AA28-34B90142742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6" authorId="2" shapeId="0" xr:uid="{3C198C59-9A0B-472C-9A2E-0A78D4BA54D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7" authorId="2" shapeId="0" xr:uid="{CF674B7F-E07B-455D-89C0-68D13233FC2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8" authorId="2" shapeId="0" xr:uid="{F4A494E5-CF8E-4846-AA9B-1D204927EEB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99" authorId="2" shapeId="0" xr:uid="{D6F80352-D92D-4410-A72A-257C91464AD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0" authorId="2" shapeId="0" xr:uid="{BD485C23-C532-4420-800F-1527A818B90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1" authorId="2" shapeId="0" xr:uid="{354C0DD6-5D67-4A27-8A97-3EE344C104C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2" authorId="2" shapeId="0" xr:uid="{2FE2983A-A5DE-4445-8524-1B8BC433222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3" authorId="2" shapeId="0" xr:uid="{F7DA5C47-8F61-4A17-A740-03E63CFE234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4" authorId="2" shapeId="0" xr:uid="{6608F449-6DBC-461B-8D1B-AAC8813E0C1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5" authorId="2" shapeId="0" xr:uid="{E6140DAC-461D-4DC3-9A35-3B80CC416F7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6" authorId="2" shapeId="0" xr:uid="{0540CB0A-4135-417F-A9BA-584C471A9F3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7" authorId="2" shapeId="0" xr:uid="{1D2861EA-E05D-4941-8364-D38B052717A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8" authorId="2" shapeId="0" xr:uid="{E02263C9-C76F-4113-93E3-AF69D37BF7D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09" authorId="2" shapeId="0" xr:uid="{DBAA0253-00FF-4D3E-B012-C65F6F6FA83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0" authorId="2" shapeId="0" xr:uid="{37D174AA-12C4-46FF-891B-724CD07CC23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1" authorId="2" shapeId="0" xr:uid="{17FCBC2A-DA18-4327-B4BF-9D2060F0430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2" authorId="2" shapeId="0" xr:uid="{59D07B11-1120-43DC-B7D2-5330B66DC64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3" authorId="2" shapeId="0" xr:uid="{7648A1F9-34E3-4A6D-8A41-19CC544D37D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4" authorId="2" shapeId="0" xr:uid="{81661DB1-00AA-4DA6-8963-8B7EB373E11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5" authorId="2" shapeId="0" xr:uid="{3F71B8C5-F886-4A2C-AA51-7A758AF7BCA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6" authorId="2" shapeId="0" xr:uid="{35919B05-BF45-41C5-921E-EE2BE8DC43B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7" authorId="2" shapeId="0" xr:uid="{4BF0F9A8-9597-40E6-8DDF-ADF9B1B1FF0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8" authorId="2" shapeId="0" xr:uid="{525B088C-1361-44DB-AC98-0E55B2A1A82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19" authorId="2" shapeId="0" xr:uid="{AFC575F9-0357-42E2-A5EE-0EFB189EEE9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20" authorId="2" shapeId="0" xr:uid="{A0B7400E-48C5-45E9-AADB-492740407F6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33" authorId="0" shapeId="0" xr:uid="{31B7A31A-0F1E-4A68-B95A-45CB7F688D80}">
      <text>
        <r>
          <rPr>
            <sz val="11"/>
            <color indexed="39"/>
            <rFont val="MS P ゴシック"/>
            <family val="3"/>
            <charset val="128"/>
          </rPr>
          <t>相談窓口業務は「Ｄ」の「相談窓口」を選択してください。</t>
        </r>
      </text>
    </comment>
    <comment ref="H633" authorId="1" shapeId="0" xr:uid="{DDB3CAC1-48B6-4112-B4D2-DEE6A21DE7B4}">
      <text>
        <r>
          <rPr>
            <sz val="11"/>
            <color indexed="39"/>
            <rFont val="ＭＳ Ｐゴシック"/>
            <family val="3"/>
            <charset val="128"/>
          </rPr>
          <t>時間の入力は「：」を入れず数字のみ入力してください。
例）“11：00”と記入したいときは「1100」と入力</t>
        </r>
      </text>
    </comment>
    <comment ref="F634" authorId="2" shapeId="0" xr:uid="{BC9AFE63-C72F-4EF3-AC16-DCDFE42CA48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35" authorId="2" shapeId="0" xr:uid="{84455F87-CD06-4D3A-B8D6-F71AB0EBE7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36" authorId="2" shapeId="0" xr:uid="{24FA2094-25EA-46C8-B8DC-8B81E3935FF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37" authorId="2" shapeId="0" xr:uid="{5EA5F85E-74F7-4806-B59F-0285D7EC79F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38" authorId="2" shapeId="0" xr:uid="{B6EED60B-75F2-4C15-85AD-F516AEB623D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39" authorId="2" shapeId="0" xr:uid="{3C94406E-4394-4CE2-8A8B-083DFCF307D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0" authorId="2" shapeId="0" xr:uid="{4C89176E-F3B3-45C6-9F4E-33A74D63267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1" authorId="2" shapeId="0" xr:uid="{86785F52-E894-4576-B042-737202B33D9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2" authorId="2" shapeId="0" xr:uid="{46C15BE9-17D4-410E-8A06-B81B88C50C1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3" authorId="2" shapeId="0" xr:uid="{2FD3280E-F50B-44BB-B023-ECE2306AD25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4" authorId="2" shapeId="0" xr:uid="{0DF859FD-6CC4-4DFD-BDB1-89730B32FBC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5" authorId="2" shapeId="0" xr:uid="{5A3D2F6C-F040-42FC-8FBA-D561EEECFA1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6" authorId="2" shapeId="0" xr:uid="{2A94F952-826E-4E23-B93B-30DC9C33D86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7" authorId="2" shapeId="0" xr:uid="{66BB880E-480C-42D5-B469-400B9D08381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8" authorId="2" shapeId="0" xr:uid="{C9531C1D-9097-4D6B-908A-2B2DCE96CFC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49" authorId="2" shapeId="0" xr:uid="{82C24958-941E-4299-B5C1-987EB80E0AB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0" authorId="2" shapeId="0" xr:uid="{24ADB3C5-E3F2-4A94-B65B-6C87D5423B0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1" authorId="2" shapeId="0" xr:uid="{58D9DC64-0F11-4789-8FE0-9B41AA3EFFF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2" authorId="2" shapeId="0" xr:uid="{178F9166-B710-4B69-B5BF-23104808297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3" authorId="2" shapeId="0" xr:uid="{25B6A5BA-AFF2-4B75-98FF-D7FC74CBB62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4" authorId="2" shapeId="0" xr:uid="{BDBB8141-58A7-4B40-900D-5A23A4BB30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5" authorId="2" shapeId="0" xr:uid="{70586CF3-7FA2-4E44-87B1-D57E5699A9E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6" authorId="2" shapeId="0" xr:uid="{70011876-7197-4814-BD3E-F26447890EE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7" authorId="2" shapeId="0" xr:uid="{37C77726-7F9D-4795-B5EB-3049B95F941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8" authorId="2" shapeId="0" xr:uid="{B586D95E-D430-48C7-AB3D-48D09FB1313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59" authorId="2" shapeId="0" xr:uid="{14F94AD6-0AAF-4464-BE4C-7A8E8E003CF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0" authorId="2" shapeId="0" xr:uid="{91F93079-080A-4C14-B67A-FF3C98E1032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1" authorId="2" shapeId="0" xr:uid="{50E6983C-14D5-4FBC-BA9D-A915EBC6143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2" authorId="2" shapeId="0" xr:uid="{92259354-E0A1-4A96-A338-F610A67D143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3" authorId="2" shapeId="0" xr:uid="{3FF390AE-E55C-4FE6-AFB9-9CB39A110F2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4" authorId="2" shapeId="0" xr:uid="{9B0F4315-C133-4BD0-A29B-7FBE8C91304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5" authorId="2" shapeId="0" xr:uid="{009CD194-8166-47D9-BD6C-8B67ED3D389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6" authorId="2" shapeId="0" xr:uid="{65DC7D8C-1D06-41A4-B2FC-484AF26F6D2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7" authorId="2" shapeId="0" xr:uid="{425ABE2B-BD95-4292-9A8A-75F35C031C3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8" authorId="2" shapeId="0" xr:uid="{0064D923-301A-4A57-8532-B54E6A6A694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69" authorId="2" shapeId="0" xr:uid="{787E2149-5A21-4C67-93F1-D44011E77D0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0" authorId="2" shapeId="0" xr:uid="{0B9CD1C5-71D1-4E4B-90D4-516521D67E8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1" authorId="2" shapeId="0" xr:uid="{E22206EE-E447-4A0A-B2B5-E9194FE4ED8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2" authorId="2" shapeId="0" xr:uid="{0A5865AF-E075-48EF-A6CF-7E6A443CEBE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3" authorId="2" shapeId="0" xr:uid="{840E44D0-5DC7-4C56-9DA9-2C85EE0828B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4" authorId="2" shapeId="0" xr:uid="{45C6B9AD-B475-47FF-93E4-64B64FA4BF3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5" authorId="2" shapeId="0" xr:uid="{CC900595-DE8F-4E3F-8B8F-63FE4547E83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6" authorId="2" shapeId="0" xr:uid="{B9CB19FC-551C-4A82-B5A0-35B421787EB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7" authorId="2" shapeId="0" xr:uid="{0EC2ADB7-A4A7-43C7-896D-C3D4BB7043A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8" authorId="2" shapeId="0" xr:uid="{57153E62-C6CF-4EE3-937D-D9CBE421698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79" authorId="2" shapeId="0" xr:uid="{6ED10A3A-934D-4D28-8C87-3B8C28E6874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80" authorId="2" shapeId="0" xr:uid="{5188C510-18E1-4B91-9BAE-85E956E6E5A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81" authorId="2" shapeId="0" xr:uid="{090751AA-B91D-4959-836C-19AD1FFC271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82" authorId="2" shapeId="0" xr:uid="{CA1B009F-F359-4B77-B655-D3BEFE16013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83" authorId="2" shapeId="0" xr:uid="{76960332-6979-405C-9FE8-99290FE0B44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96" authorId="0" shapeId="0" xr:uid="{4E3F0E34-B98B-466F-9D18-57F341D17927}">
      <text>
        <r>
          <rPr>
            <sz val="11"/>
            <color indexed="39"/>
            <rFont val="MS P ゴシック"/>
            <family val="3"/>
            <charset val="128"/>
          </rPr>
          <t>相談窓口業務は「Ｄ」の「相談窓口」を選択してください。</t>
        </r>
      </text>
    </comment>
    <comment ref="H696" authorId="1" shapeId="0" xr:uid="{F6611CE2-CC62-4797-A4AC-4E687803C7CA}">
      <text>
        <r>
          <rPr>
            <sz val="11"/>
            <color indexed="39"/>
            <rFont val="ＭＳ Ｐゴシック"/>
            <family val="3"/>
            <charset val="128"/>
          </rPr>
          <t>時間の入力は「：」を入れず数字のみ入力してください。
例）“11：00”と記入したいときは「1100」と入力</t>
        </r>
      </text>
    </comment>
    <comment ref="F697" authorId="2" shapeId="0" xr:uid="{C744E045-08F9-4D34-ACA5-902B428FFBD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98" authorId="2" shapeId="0" xr:uid="{703B2F6A-D84E-4442-80A1-4777C4BCFDB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99" authorId="2" shapeId="0" xr:uid="{8502E924-48CA-4487-901F-DE623614CA2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0" authorId="2" shapeId="0" xr:uid="{559E4119-45A3-4273-ADBF-B5EE45402D3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1" authorId="2" shapeId="0" xr:uid="{A2B09F5A-DDC1-42C5-83AA-8645D944D74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2" authorId="2" shapeId="0" xr:uid="{13A27223-4824-4E04-92CB-ADACE06A251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3" authorId="2" shapeId="0" xr:uid="{8F59F30E-521D-47FB-8738-2CE0218AB4F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4" authorId="2" shapeId="0" xr:uid="{75746F69-7345-4E92-A694-5556B3711EA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5" authorId="2" shapeId="0" xr:uid="{CBA2C5DC-6D9F-4313-AA0F-EEE3110F0F1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6" authorId="2" shapeId="0" xr:uid="{172ACE08-2675-4056-BB0C-56413FC79E6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7" authorId="2" shapeId="0" xr:uid="{2C33CFCC-84A0-4231-9E4F-70DBC53B753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8" authorId="2" shapeId="0" xr:uid="{C7CA31EE-763A-477E-848D-06084D33C9F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09" authorId="2" shapeId="0" xr:uid="{01D338C6-1B8D-4489-8FFF-E8F8A2043CE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0" authorId="2" shapeId="0" xr:uid="{276CFB4C-9E85-4BDC-8296-A8DAE6039DB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1" authorId="2" shapeId="0" xr:uid="{2A8A2924-DFDF-4005-8F73-0F018791DA6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2" authorId="2" shapeId="0" xr:uid="{915AFA76-D792-4D7E-8277-19E9F4AD34E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3" authorId="2" shapeId="0" xr:uid="{F51E8319-2A5B-41D5-AE8F-4762382BA07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4" authorId="2" shapeId="0" xr:uid="{DCCCF510-BD44-4972-9E9A-AFD728B24D2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5" authorId="2" shapeId="0" xr:uid="{3DE73521-9264-4F8D-912D-74ECF83CFB0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6" authorId="2" shapeId="0" xr:uid="{81129D28-E95C-4365-AE1A-9110050AB10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7" authorId="2" shapeId="0" xr:uid="{4E2E7817-09D1-45B4-934C-4564B406A4E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8" authorId="2" shapeId="0" xr:uid="{416861C4-E8BE-43F0-A7E6-DB8BF240B3F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19" authorId="2" shapeId="0" xr:uid="{CE960671-903C-49D4-B584-DE3AFB14818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0" authorId="2" shapeId="0" xr:uid="{0DAAFFDA-3F60-4D4C-BE63-0B6392AA0D4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1" authorId="2" shapeId="0" xr:uid="{64B2CB0D-7911-4724-B386-6BF5684727A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2" authorId="2" shapeId="0" xr:uid="{1958949C-43FC-4A46-91FB-9D5F282A343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3" authorId="2" shapeId="0" xr:uid="{C2A0CC79-CB61-4B9D-B701-5F27CA38706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4" authorId="2" shapeId="0" xr:uid="{C4EFEBF0-21BA-42A2-8EEC-632C720925E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5" authorId="2" shapeId="0" xr:uid="{649DBA4A-5B0F-450B-9FE4-1686ED83886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6" authorId="2" shapeId="0" xr:uid="{F6F307BF-A912-49E4-8C91-E0A32DDEFB6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7" authorId="2" shapeId="0" xr:uid="{BA9D303E-1D28-4B0B-8A0B-B9364F9C556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8" authorId="2" shapeId="0" xr:uid="{4001C30D-9131-4C4F-BBD6-2A259AAA03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29" authorId="2" shapeId="0" xr:uid="{72E0B52D-4583-47CA-8084-EC00E8850AD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0" authorId="2" shapeId="0" xr:uid="{653A05EA-A4EF-4C9A-8494-7E935A10C9A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1" authorId="2" shapeId="0" xr:uid="{23EAFF76-16C0-4248-ACBD-B3E0E241AE0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2" authorId="2" shapeId="0" xr:uid="{0AADE9D3-D87D-4256-8F9A-6D6A7657E36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3" authorId="2" shapeId="0" xr:uid="{110EB2AF-B63E-4D30-9F02-ACC6698616E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4" authorId="2" shapeId="0" xr:uid="{C9FA6D94-4D4E-49D5-B22D-D9555AC4187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5" authorId="2" shapeId="0" xr:uid="{091D8B61-57E8-4844-AE70-52FE5F04468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6" authorId="2" shapeId="0" xr:uid="{47435ED1-AC9A-4983-985F-EB1AF30BFD0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7" authorId="2" shapeId="0" xr:uid="{DFB08F7C-5FDC-48F3-92B3-76EEF36AECE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8" authorId="2" shapeId="0" xr:uid="{7889E4EE-0A26-4B67-87B0-E398B11B0BB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39" authorId="2" shapeId="0" xr:uid="{BB1E6CC7-F00C-4F38-BF0A-FB46726F1F3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0" authorId="2" shapeId="0" xr:uid="{E48F6958-E879-4AD8-AD9E-DAE5678E7F0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1" authorId="2" shapeId="0" xr:uid="{381924EC-CE6F-4AA4-AD35-91EA86D7DF3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2" authorId="2" shapeId="0" xr:uid="{5E22B743-6672-461E-AB11-87B7849405C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3" authorId="2" shapeId="0" xr:uid="{DDB50480-B816-44CF-915D-7A3D9063557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4" authorId="2" shapeId="0" xr:uid="{D84F7F1E-AB79-4197-9FE8-8241AE951FA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5" authorId="2" shapeId="0" xr:uid="{7D93BD98-3A4F-4F58-BEBA-5CCAE0EEE33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46" authorId="2" shapeId="0" xr:uid="{BAF9C7AF-AE01-4844-9531-523E580AFE8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59" authorId="0" shapeId="0" xr:uid="{9C7E89A1-9B16-4DD3-BE61-9D95BCE92421}">
      <text>
        <r>
          <rPr>
            <sz val="11"/>
            <color indexed="39"/>
            <rFont val="MS P ゴシック"/>
            <family val="3"/>
            <charset val="128"/>
          </rPr>
          <t>相談窓口業務は「Ｄ」の「相談窓口」を選択してください。</t>
        </r>
      </text>
    </comment>
    <comment ref="H759" authorId="1" shapeId="0" xr:uid="{87012C98-EE22-484A-A450-5F6813D0E246}">
      <text>
        <r>
          <rPr>
            <sz val="11"/>
            <color indexed="39"/>
            <rFont val="ＭＳ Ｐゴシック"/>
            <family val="3"/>
            <charset val="128"/>
          </rPr>
          <t>時間の入力は「：」を入れず数字のみ入力してください。
例）“11：00”と記入したいときは「1100」と入力</t>
        </r>
      </text>
    </comment>
    <comment ref="F760" authorId="2" shapeId="0" xr:uid="{566D9149-2E20-4E63-9FC7-3313664AD13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1" authorId="2" shapeId="0" xr:uid="{9BC0B037-A65A-423C-8903-94538530BF6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2" authorId="2" shapeId="0" xr:uid="{A9B0FE63-D911-4A3C-98B6-302F7CA81E0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3" authorId="2" shapeId="0" xr:uid="{0376B79F-FAC8-46BE-A625-0C3DA45EC76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4" authorId="2" shapeId="0" xr:uid="{E45CB3AB-121E-4968-A3D7-4D63D730EFF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5" authorId="2" shapeId="0" xr:uid="{5769BF36-D00F-4422-AAA8-A7F06E7E18F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6" authorId="2" shapeId="0" xr:uid="{918C8B8F-3D1A-415D-8F96-BB6F1CED44E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7" authorId="2" shapeId="0" xr:uid="{7CD0F026-ADA0-4D40-AF68-B00275BB565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8" authorId="2" shapeId="0" xr:uid="{9977E07B-79EE-4CFE-B734-3CCF24101A5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69" authorId="2" shapeId="0" xr:uid="{CCA87708-9E5B-4B56-B02D-AF907E20609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0" authorId="2" shapeId="0" xr:uid="{9E4B1F06-0380-4524-8746-D5E39B404EF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1" authorId="2" shapeId="0" xr:uid="{D85131E7-874A-4971-8DC0-99AAE5DCFEB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2" authorId="2" shapeId="0" xr:uid="{8EFAD3FD-91DE-4913-A84A-6F1E7E67F9F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3" authorId="2" shapeId="0" xr:uid="{5253AF8B-3044-4866-92E2-AAB004F45EF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4" authorId="2" shapeId="0" xr:uid="{400C7E33-A532-4E17-B910-16004C1F0F1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5" authorId="2" shapeId="0" xr:uid="{A89DA91C-4D6C-4863-99F4-94C99743603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6" authorId="2" shapeId="0" xr:uid="{22E6648B-B77C-492B-B878-2A491AD61FF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7" authorId="2" shapeId="0" xr:uid="{74CC0079-C834-4A18-9FCB-FDD0DC3D591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8" authorId="2" shapeId="0" xr:uid="{C12E138F-E71B-487C-AC5A-BE5290D7774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79" authorId="2" shapeId="0" xr:uid="{22192CC1-5EB4-4D73-B6DA-18021E944AD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0" authorId="2" shapeId="0" xr:uid="{EF1E405C-06E4-4ED1-9CF4-36F12253F83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1" authorId="2" shapeId="0" xr:uid="{9BFF0A9E-7AC4-453E-BBF7-10130A4D648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2" authorId="2" shapeId="0" xr:uid="{F59F03F6-14F4-4856-B66B-9929625D7DD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3" authorId="2" shapeId="0" xr:uid="{21E7AAAE-6EDD-41F7-A51F-274D841C966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4" authorId="2" shapeId="0" xr:uid="{39152669-91F8-401B-A9B6-4930FD38B03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5" authorId="2" shapeId="0" xr:uid="{0DFA43C4-B764-4D90-9D1A-BAD919C56B9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6" authorId="2" shapeId="0" xr:uid="{5DC63B44-5D68-4B36-8822-3AEC7A219F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7" authorId="2" shapeId="0" xr:uid="{C6B6DD6D-B385-4874-8EDE-0C3D5684F86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8" authorId="2" shapeId="0" xr:uid="{D81D6D2B-C02B-48DB-8E4A-A96D6C45A10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89" authorId="2" shapeId="0" xr:uid="{6152D61F-3075-4ADA-B40C-F4E2D27A900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0" authorId="2" shapeId="0" xr:uid="{C41302F4-4DF0-4BC3-81CA-9FF2C19CCE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1" authorId="2" shapeId="0" xr:uid="{F9EE5061-6D4D-4266-983A-0EEED8E88EE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2" authorId="2" shapeId="0" xr:uid="{619CD0D3-B07C-4B4A-8937-DB1E5AE37D6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3" authorId="2" shapeId="0" xr:uid="{90850A28-416F-4AF0-8701-8C187FF4A65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4" authorId="2" shapeId="0" xr:uid="{93986E0D-95FB-454E-B235-6CF196782F9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5" authorId="2" shapeId="0" xr:uid="{28003A82-FF70-4E4F-8C70-F8E13CCA20C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6" authorId="2" shapeId="0" xr:uid="{0BC70B7C-2677-4976-B04A-5179D5B8A64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7" authorId="2" shapeId="0" xr:uid="{6CF230F7-5AE0-4F4D-B834-6999482DE27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8" authorId="2" shapeId="0" xr:uid="{5AB46C74-9ED2-42DD-B271-F389291F8F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99" authorId="2" shapeId="0" xr:uid="{30424984-A340-43E0-B08D-BCA2882CE14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0" authorId="2" shapeId="0" xr:uid="{9776BBF7-0D27-4CFB-B1E1-3AA82F2008E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1" authorId="2" shapeId="0" xr:uid="{AFB0B381-141A-4AA6-9011-C82E4FD5A0B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2" authorId="2" shapeId="0" xr:uid="{5F9923EB-C99F-44A9-A505-2516DDF0DA3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3" authorId="2" shapeId="0" xr:uid="{C9D81A27-2D8C-4458-8B95-22888F32ED2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4" authorId="2" shapeId="0" xr:uid="{731EBEF0-BFFC-48B9-8F0D-3F95A6BA538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5" authorId="2" shapeId="0" xr:uid="{9C09C733-D2D7-490A-8BC3-91875F3FD9A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6" authorId="2" shapeId="0" xr:uid="{80DBAF72-0687-4E00-9C00-275393F16B8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7" authorId="2" shapeId="0" xr:uid="{83943B42-3B65-4D86-8577-19C7034BE37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8" authorId="2" shapeId="0" xr:uid="{EEC75A81-0DE8-4116-A497-E0C7E98312B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09" authorId="2" shapeId="0" xr:uid="{BD3A253E-1271-42CD-B2B6-47590A02D4F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2" authorId="0" shapeId="0" xr:uid="{92716255-3299-43E5-8B20-43F89241300B}">
      <text>
        <r>
          <rPr>
            <sz val="11"/>
            <color indexed="39"/>
            <rFont val="MS P ゴシック"/>
            <family val="3"/>
            <charset val="128"/>
          </rPr>
          <t>相談窓口業務は「Ｄ」の「相談窓口」を選択してください。</t>
        </r>
      </text>
    </comment>
    <comment ref="H822" authorId="1" shapeId="0" xr:uid="{87A4C23B-8D22-48DC-89C5-9CB5235F6909}">
      <text>
        <r>
          <rPr>
            <sz val="11"/>
            <color indexed="39"/>
            <rFont val="ＭＳ Ｐゴシック"/>
            <family val="3"/>
            <charset val="128"/>
          </rPr>
          <t>時間の入力は「：」を入れず数字のみ入力してください。
例）“11：00”と記入したいときは「1100」と入力</t>
        </r>
      </text>
    </comment>
    <comment ref="F823" authorId="2" shapeId="0" xr:uid="{751B6990-FA1B-430D-B205-41BB948FF68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4" authorId="2" shapeId="0" xr:uid="{C905FC35-044B-42EB-9857-411EA7C092E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5" authorId="2" shapeId="0" xr:uid="{76E74209-34D5-4455-B729-0B9812AB3F4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6" authorId="2" shapeId="0" xr:uid="{FF0F29DD-7AAD-4916-AD08-5D57C8860EC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7" authorId="2" shapeId="0" xr:uid="{EBF7BD57-208E-48FC-B7A5-D50A6EA088C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8" authorId="2" shapeId="0" xr:uid="{856FBE95-7A6F-43C1-84E4-9C572EEF1CE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29" authorId="2" shapeId="0" xr:uid="{30F4C3B4-C5AE-4057-A0B3-58DD8A1D7B2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0" authorId="2" shapeId="0" xr:uid="{785EE954-CF6D-4EE0-913A-60A92559B50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1" authorId="2" shapeId="0" xr:uid="{903906E6-B2FF-4C36-B6FB-672E2992D53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2" authorId="2" shapeId="0" xr:uid="{A8F89805-A8DE-4A7E-8DE0-4CCF6B821B4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3" authorId="2" shapeId="0" xr:uid="{C96CC4A6-13B8-49F9-9660-DA149647B90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4" authorId="2" shapeId="0" xr:uid="{EDBBA5CD-F76C-41EE-93E8-150C5B040FC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5" authorId="2" shapeId="0" xr:uid="{30D8765A-E958-4B30-A59B-DEE89193360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6" authorId="2" shapeId="0" xr:uid="{84AC0620-3DF5-4C93-B777-CCEEA81D639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7" authorId="2" shapeId="0" xr:uid="{33E28D93-E1E6-4383-9218-FC559254F13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8" authorId="2" shapeId="0" xr:uid="{1A4C91B5-BBCC-4416-AC76-3665F9BCC21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39" authorId="2" shapeId="0" xr:uid="{3AD89F44-3F91-4D94-A5DA-62A7232CC6D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0" authorId="2" shapeId="0" xr:uid="{FB6A473B-097C-43CA-A0D3-AEA2D0CC488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1" authorId="2" shapeId="0" xr:uid="{44635A7A-7FD2-49F5-9BBA-D0867A06FB9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2" authorId="2" shapeId="0" xr:uid="{74441F91-8BF8-49D6-9A62-4EC43D3DE13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3" authorId="2" shapeId="0" xr:uid="{CF8323FD-924A-4B6F-91A4-FEE89C086D2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4" authorId="2" shapeId="0" xr:uid="{66EA4187-A756-4651-830C-DD4665AE8F7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5" authorId="2" shapeId="0" xr:uid="{B3CC13A1-18D8-4881-929B-5AA781BB797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6" authorId="2" shapeId="0" xr:uid="{F4ABD993-4AFC-44DB-9E6C-EB2ABB48356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7" authorId="2" shapeId="0" xr:uid="{3C621336-7020-40FD-BB24-C9CA639EBF2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8" authorId="2" shapeId="0" xr:uid="{352C0D5D-6223-446A-B554-7E919882A91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49" authorId="2" shapeId="0" xr:uid="{3F52036F-2F70-4291-A2B9-4125F94EAAB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0" authorId="2" shapeId="0" xr:uid="{F40CC53B-58E3-43F3-BDE2-7D7891AE984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1" authorId="2" shapeId="0" xr:uid="{C1203F8B-6C77-4C47-983A-9EA84F2B472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2" authorId="2" shapeId="0" xr:uid="{6E974D6B-3B1B-4A07-BDA3-0E694DD8ECB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3" authorId="2" shapeId="0" xr:uid="{A3ABD2FC-5DFA-4083-A49B-CE3EB36B2B6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4" authorId="2" shapeId="0" xr:uid="{CE7D58EC-A350-4444-8AB0-0A188B37CAC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5" authorId="2" shapeId="0" xr:uid="{5A4F16A7-D8A1-4A5B-A54B-6048B04E6DA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6" authorId="2" shapeId="0" xr:uid="{5C8ADFAE-3B98-4311-AF28-B8EEA16C1BF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7" authorId="2" shapeId="0" xr:uid="{BBD12F9B-6898-4D05-AD97-CF8218704D5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8" authorId="2" shapeId="0" xr:uid="{31FB9C64-AC88-4167-9FFF-EA185F77AF8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59" authorId="2" shapeId="0" xr:uid="{8C594826-116F-41B1-A2DD-1453A226239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0" authorId="2" shapeId="0" xr:uid="{0E11BBF1-9E58-4685-940E-3E98B18A21E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1" authorId="2" shapeId="0" xr:uid="{237969BB-D77D-46BD-AED6-BA2310F88C4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2" authorId="2" shapeId="0" xr:uid="{24AEEB52-E17B-4E7F-82FD-09853DF133C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3" authorId="2" shapeId="0" xr:uid="{7F703DF1-49A7-403C-AA78-1EF4C43C8E8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4" authorId="2" shapeId="0" xr:uid="{96BFB4F0-8177-47D7-8E8A-F851893D6D0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5" authorId="2" shapeId="0" xr:uid="{53C8AD60-EBC2-45C0-A180-077D9BECABE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6" authorId="2" shapeId="0" xr:uid="{1F1B1556-C90E-407F-9067-7ACC1C71C3C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7" authorId="2" shapeId="0" xr:uid="{3C461AC9-ECD3-4131-8763-ECD64525F79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8" authorId="2" shapeId="0" xr:uid="{110E7D3A-D777-4869-959D-6C92C5E5FF7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69" authorId="2" shapeId="0" xr:uid="{D519AF4E-F200-480E-BE85-16428C14770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70" authorId="2" shapeId="0" xr:uid="{21B1989E-F113-47FA-BD3E-9897AD7B113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71" authorId="2" shapeId="0" xr:uid="{80C5145F-5112-4ED1-ACC1-6CC8B7C27AB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72" authorId="2" shapeId="0" xr:uid="{63188182-6C36-4848-BFDF-11AB112B5B1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85" authorId="0" shapeId="0" xr:uid="{18D9654A-A824-43B7-9FC6-E792267A06A2}">
      <text>
        <r>
          <rPr>
            <sz val="11"/>
            <color indexed="39"/>
            <rFont val="MS P ゴシック"/>
            <family val="3"/>
            <charset val="128"/>
          </rPr>
          <t>相談窓口業務は「Ｄ」の「相談窓口」を選択してください。</t>
        </r>
      </text>
    </comment>
    <comment ref="H885" authorId="1" shapeId="0" xr:uid="{C69E2945-B6BF-4976-961F-C251F1C53FCA}">
      <text>
        <r>
          <rPr>
            <sz val="11"/>
            <color indexed="39"/>
            <rFont val="ＭＳ Ｐゴシック"/>
            <family val="3"/>
            <charset val="128"/>
          </rPr>
          <t>時間の入力は「：」を入れず数字のみ入力してください。
例）“11：00”と記入したいときは「1100」と入力</t>
        </r>
      </text>
    </comment>
    <comment ref="F886" authorId="2" shapeId="0" xr:uid="{E106A0E7-8587-4266-9547-0D2ADC6606F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87" authorId="2" shapeId="0" xr:uid="{61245C15-D384-488B-8096-23B9FE4D31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88" authorId="2" shapeId="0" xr:uid="{038E262D-B46B-46F6-A98E-2B4E5B84A9A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89" authorId="2" shapeId="0" xr:uid="{D1DEE800-BC69-4DD5-BACC-2BF80FD7252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0" authorId="2" shapeId="0" xr:uid="{47310141-0093-4434-B95C-B495EC81905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1" authorId="2" shapeId="0" xr:uid="{6370DD33-8C00-4A73-A237-75A600DBC3F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2" authorId="2" shapeId="0" xr:uid="{E9DAF839-9CC4-4CC4-B244-DFE3EF1DEAD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3" authorId="2" shapeId="0" xr:uid="{BE609B2B-6F0D-4D67-9A8A-10ACBD55E97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4" authorId="2" shapeId="0" xr:uid="{3098CFBA-7AB9-4B43-BA16-D2361F5D67C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5" authorId="2" shapeId="0" xr:uid="{606AA819-7F5C-4768-8354-E612EFF9C6F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6" authorId="2" shapeId="0" xr:uid="{21F63346-9AA1-4CDF-8A91-E18AB3233EC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7" authorId="2" shapeId="0" xr:uid="{2AE85EC4-4382-4448-B055-0BA13ECA62A9}">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8" authorId="2" shapeId="0" xr:uid="{0E18A9BE-40BC-49E0-A8AE-A0655BFADAC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99" authorId="2" shapeId="0" xr:uid="{7E08F3A2-D49D-4CC9-A9B6-126A1C590E3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0" authorId="2" shapeId="0" xr:uid="{CF3BEDA8-716F-4999-BEDB-97F8E40470D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1" authorId="2" shapeId="0" xr:uid="{886C4FDD-38FA-40F0-86BD-DD02BE891E7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2" authorId="2" shapeId="0" xr:uid="{64FDF540-27CD-4156-9129-6B89B9637D4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3" authorId="2" shapeId="0" xr:uid="{6AAFFDFA-055E-4A95-A16B-FB17BCFBD69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4" authorId="2" shapeId="0" xr:uid="{A4B3D7D0-6A72-4C19-9991-F4FAEC184734}">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5" authorId="2" shapeId="0" xr:uid="{18AD3FED-9ADE-44BF-8AAD-BE41DAD151E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6" authorId="2" shapeId="0" xr:uid="{67310F4C-353F-4364-8E6E-8380DE55B58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7" authorId="2" shapeId="0" xr:uid="{7D01AE62-BFC4-4494-8B37-5F8334A5556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8" authorId="2" shapeId="0" xr:uid="{4813E39C-1A0F-45FA-8C79-BCAFBC32154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09" authorId="2" shapeId="0" xr:uid="{332B89C7-A1BE-4D58-A627-F8848C94A6B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0" authorId="2" shapeId="0" xr:uid="{18507250-E9DE-40EB-B920-8527BF55DF8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1" authorId="2" shapeId="0" xr:uid="{85E5FBD4-A968-41CB-87BF-E14DC5DDE41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2" authorId="2" shapeId="0" xr:uid="{2F60BD45-4C18-4FE2-A4F4-7BA2E2F247A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3" authorId="2" shapeId="0" xr:uid="{30E263AE-210C-47D0-89C4-18F9B1CB67B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4" authorId="2" shapeId="0" xr:uid="{DB5D5EBF-A230-4C0B-A1DE-33A06949D917}">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5" authorId="2" shapeId="0" xr:uid="{BD595C9A-ED93-42E2-8041-1BB73E86C32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6" authorId="2" shapeId="0" xr:uid="{21ACA13B-503E-4448-AD1B-DFFD1778A33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7" authorId="2" shapeId="0" xr:uid="{2C982674-668B-413A-AA86-FFEB35EAEF1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8" authorId="2" shapeId="0" xr:uid="{58247B4E-87A2-4881-B306-2AB0891E19A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19" authorId="2" shapeId="0" xr:uid="{B442B664-1674-4E38-ADDB-8A1A7537419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0" authorId="2" shapeId="0" xr:uid="{52A43088-0748-480F-83B2-00B4C48F5F2C}">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1" authorId="2" shapeId="0" xr:uid="{A797947C-55E2-44BA-8392-7A22D79EC1C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2" authorId="2" shapeId="0" xr:uid="{22E23AD5-5955-437F-9169-44EB1881140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3" authorId="2" shapeId="0" xr:uid="{EC759155-04BA-44AF-A9E5-542FE546AED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4" authorId="2" shapeId="0" xr:uid="{0E010D74-9DE8-4FCF-9CD9-A8D723DB7BF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5" authorId="2" shapeId="0" xr:uid="{660BF1CD-E744-4BEC-B216-692CFDB688C1}">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6" authorId="2" shapeId="0" xr:uid="{A214040A-6CF1-4C0E-90B7-8376414711B6}">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7" authorId="2" shapeId="0" xr:uid="{1CE6259D-9EAD-4060-A87F-49014F2B6A42}">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8" authorId="2" shapeId="0" xr:uid="{86DE9965-1AA9-4938-81DC-E2D241CA505B}">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29" authorId="2" shapeId="0" xr:uid="{71AE8979-300D-4549-8C3C-561F82A26BF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0" authorId="2" shapeId="0" xr:uid="{A20CFB7B-6361-4648-9A83-E24258D68FD0}">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1" authorId="2" shapeId="0" xr:uid="{58D59D50-A55A-4CA0-95D6-67F3C1E6AE83}">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2" authorId="2" shapeId="0" xr:uid="{BFC79002-6AB8-471E-9746-6967E91488A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3" authorId="2" shapeId="0" xr:uid="{C130720E-E070-4CB6-9680-9675CA8C79F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4" authorId="2" shapeId="0" xr:uid="{C7A4316F-19A7-406C-9ADA-863FE80E055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35" authorId="2" shapeId="0" xr:uid="{477E6B3C-46CD-4359-990D-7B6DACF5404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全石連　宮沢 由佳</author>
    <author>高橋里衣子</author>
    <author>株式会社ケイエル・レンタル</author>
  </authors>
  <commentList>
    <comment ref="F3" authorId="0" shapeId="0" xr:uid="{1D28300B-A6B4-4AB4-8AD2-B24EC54ED257}">
      <text>
        <r>
          <rPr>
            <sz val="11"/>
            <color indexed="12"/>
            <rFont val="MS P ゴシック"/>
            <family val="3"/>
            <charset val="128"/>
          </rPr>
          <t>相談窓口は「Ⅾ」の「相談窓口」を選択してください。</t>
        </r>
      </text>
    </comment>
    <comment ref="H3" authorId="1" shapeId="0" xr:uid="{A74F4EE6-FB80-4814-B670-17C33FFE3C0E}">
      <text>
        <r>
          <rPr>
            <sz val="11"/>
            <color indexed="12"/>
            <rFont val="ＭＳ Ｐゴシック"/>
            <family val="3"/>
            <charset val="128"/>
          </rPr>
          <t>時間の入力は「：」を入れず数字のみ入力してください。
例）“11：00”と記入したいときは「1100」と入力</t>
        </r>
      </text>
    </comment>
    <comment ref="F4" authorId="2" shapeId="0" xr:uid="{1E091130-0CC2-4E02-A716-469AD2AC870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5" authorId="2" shapeId="0" xr:uid="{025FC4DF-B660-4ADD-96C1-ECBFAECE6588}">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6" authorId="2" shapeId="0" xr:uid="{08598685-D298-419C-A9AC-7AC5DDE6A245}">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7" authorId="2" shapeId="0" xr:uid="{3E479CBD-5E0A-4D91-8AE3-8A85706C599D}">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8" authorId="2" shapeId="0" xr:uid="{00C8C5AC-A96F-46C3-BEDE-D421D4D3A96A}">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9" authorId="2" shapeId="0" xr:uid="{B736F02F-9C98-4D3D-8341-9089B1A6AACE}">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0" authorId="2" shapeId="0" xr:uid="{FAE98F62-B6CE-4715-B2DC-74C125B17E1F}">
      <text>
        <r>
          <rPr>
            <b/>
            <sz val="12"/>
            <color indexed="12"/>
            <rFont val="ＭＳ ゴシック"/>
            <family val="3"/>
            <charset val="128"/>
          </rPr>
          <t>事業名</t>
        </r>
        <r>
          <rPr>
            <sz val="12"/>
            <color indexed="81"/>
            <rFont val="ＭＳ ゴシック"/>
            <family val="3"/>
            <charset val="128"/>
          </rPr>
          <t xml:space="preserve">
Ａ：離島
Ｂ：担い手
Ｃ：緊急時
Ｄ：相談窓口
Ｅ：
Ｆ：
</t>
        </r>
      </text>
    </comment>
    <comment ref="F11" authorId="2" shapeId="0" xr:uid="{EDE9883E-3A3A-4CCC-B955-8A0E0790955E}">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2" authorId="2" shapeId="0" xr:uid="{279D51CD-49FF-4E1B-B179-8D67EC14FD41}">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3" authorId="2" shapeId="0" xr:uid="{B3AFE835-3EB9-4866-8C3D-AEB1BCF7BCC9}">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4" authorId="2" shapeId="0" xr:uid="{6A3B3CFD-BFA4-4BDB-9BA0-8966750BCB8A}">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5" authorId="2" shapeId="0" xr:uid="{AC53F18F-C3D4-4FD3-8A42-6206BD98700E}">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6" authorId="2" shapeId="0" xr:uid="{4B29AA89-BDC9-463D-AFAA-1D946908FD97}">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7" authorId="2" shapeId="0" xr:uid="{E68D018F-99F0-4A2A-922A-88511428792F}">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8" authorId="2" shapeId="0" xr:uid="{CAFAA8AC-76AB-427A-B46D-532BCA0B49C7}">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19" authorId="2" shapeId="0" xr:uid="{AB46AC6C-5530-44E5-B4B0-0A89F05579E4}">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0" authorId="2" shapeId="0" xr:uid="{37D2CCCD-D127-4E38-9DDA-CFD17E1544C4}">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1" authorId="2" shapeId="0" xr:uid="{049016AD-FBE2-41F4-BCBE-C60B84D6D40F}">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2" authorId="2" shapeId="0" xr:uid="{A28AC276-2725-4662-8D39-C5AF1AEFB89D}">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3" authorId="2" shapeId="0" xr:uid="{189C268A-51AF-452F-BF47-EE42761ACCD9}">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4" authorId="2" shapeId="0" xr:uid="{E8C241BB-519F-4C6B-98E4-FFF1544D6F88}">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5" authorId="2" shapeId="0" xr:uid="{42C3700D-DD4F-4D34-8A6A-8AF3F7C1F8F6}">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6" authorId="2" shapeId="0" xr:uid="{2BA63746-1720-4E47-8146-9AE5B446A741}">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7" authorId="2" shapeId="0" xr:uid="{AAF53D4E-02C1-420F-873C-3447A4950672}">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8" authorId="2" shapeId="0" xr:uid="{2E066C46-ADF3-41DE-8DC1-42E43A57142F}">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29" authorId="2" shapeId="0" xr:uid="{9E558A1E-CB4A-433D-A2B5-E879E30E0697}">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0" authorId="2" shapeId="0" xr:uid="{579D5F48-42C7-4C1A-811E-AD005B1C9E32}">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1" authorId="2" shapeId="0" xr:uid="{A7BDFF03-1D9B-486D-BC27-32F3929A41A2}">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2" authorId="2" shapeId="0" xr:uid="{BB217BA6-DF22-476C-9B3A-79EF5A0F93F9}">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3" authorId="2" shapeId="0" xr:uid="{28F91CC3-A109-4E27-B8D7-E82A29CD68B6}">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4" authorId="2" shapeId="0" xr:uid="{B51335ED-8C84-4759-B409-F32209FE8CDA}">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5" authorId="2" shapeId="0" xr:uid="{F8810A7D-835B-4CFF-9DB5-EF1A08C3C611}">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6" authorId="2" shapeId="0" xr:uid="{3E18AAA2-FE91-48B7-90EB-EDE01AD1E5B5}">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7" authorId="2" shapeId="0" xr:uid="{4B1F3AF0-5347-42C0-B2BE-6D3550BE87DC}">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8" authorId="2" shapeId="0" xr:uid="{3F55DCA8-FE21-47B4-BCA5-403845272DC7}">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39" authorId="2" shapeId="0" xr:uid="{E9E48D01-1C39-4BD0-81FD-41CDBD001FAB}">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40" authorId="2" shapeId="0" xr:uid="{FCB891DE-3763-41F5-AB23-5AE4525868E5}">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41" authorId="2" shapeId="0" xr:uid="{73F569B5-23D4-48BA-B825-20AC254A98EE}">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42" authorId="2" shapeId="0" xr:uid="{577ACCA4-BBC5-45D2-B0D9-C61F161E2DB7}">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 ref="F43" authorId="2" shapeId="0" xr:uid="{E28B77F0-9850-4CCC-8949-B1EC6FF85FC4}">
      <text>
        <r>
          <rPr>
            <b/>
            <sz val="12"/>
            <color indexed="12"/>
            <rFont val="ＭＳ ゴシック"/>
            <family val="3"/>
            <charset val="128"/>
          </rPr>
          <t>事業名</t>
        </r>
        <r>
          <rPr>
            <sz val="12"/>
            <color indexed="81"/>
            <rFont val="ＭＳ ゴシック"/>
            <family val="3"/>
            <charset val="128"/>
          </rPr>
          <t xml:space="preserve">
Ａ：離島
Ｂ：担い手
Ｃ：緊急時
Ｄ：
Ｅ：
Ｆ：
</t>
        </r>
      </text>
    </comment>
  </commentList>
</comments>
</file>

<file path=xl/sharedStrings.xml><?xml version="1.0" encoding="utf-8"?>
<sst xmlns="http://schemas.openxmlformats.org/spreadsheetml/2006/main" count="1345" uniqueCount="64">
  <si>
    <t>2026年度　作業日誌</t>
    <rPh sb="5" eb="6">
      <t>ド</t>
    </rPh>
    <rPh sb="7" eb="8">
      <t>サク</t>
    </rPh>
    <rPh sb="8" eb="9">
      <t>ギョウ</t>
    </rPh>
    <rPh sb="9" eb="10">
      <t>ヒ</t>
    </rPh>
    <rPh sb="10" eb="11">
      <t>シ</t>
    </rPh>
    <phoneticPr fontId="4"/>
  </si>
  <si>
    <t>№</t>
    <phoneticPr fontId="4"/>
  </si>
  <si>
    <t>月</t>
    <rPh sb="0" eb="1">
      <t>ツキ</t>
    </rPh>
    <phoneticPr fontId="4"/>
  </si>
  <si>
    <t>日</t>
    <rPh sb="0" eb="1">
      <t>ヒ</t>
    </rPh>
    <phoneticPr fontId="4"/>
  </si>
  <si>
    <t>年</t>
    <rPh sb="0" eb="1">
      <t>ネン</t>
    </rPh>
    <phoneticPr fontId="4"/>
  </si>
  <si>
    <t>serial</t>
    <phoneticPr fontId="4"/>
  </si>
  <si>
    <t>曜日</t>
    <rPh sb="0" eb="2">
      <t>ヨウビ</t>
    </rPh>
    <phoneticPr fontId="4"/>
  </si>
  <si>
    <t>事業名</t>
    <rPh sb="0" eb="2">
      <t>ジギョウ</t>
    </rPh>
    <rPh sb="2" eb="3">
      <t>メイ</t>
    </rPh>
    <phoneticPr fontId="4"/>
  </si>
  <si>
    <t>勤　務　時　間</t>
    <rPh sb="0" eb="1">
      <t>ツトム</t>
    </rPh>
    <rPh sb="2" eb="3">
      <t>ツトム</t>
    </rPh>
    <rPh sb="4" eb="5">
      <t>トキ</t>
    </rPh>
    <rPh sb="6" eb="7">
      <t>アイダ</t>
    </rPh>
    <phoneticPr fontId="4"/>
  </si>
  <si>
    <t>勤務時間計</t>
    <rPh sb="0" eb="2">
      <t>キンム</t>
    </rPh>
    <rPh sb="2" eb="4">
      <t>ジカン</t>
    </rPh>
    <rPh sb="4" eb="5">
      <t>ケイ</t>
    </rPh>
    <phoneticPr fontId="4"/>
  </si>
  <si>
    <t>作　業　内　容（具体的に記入）</t>
    <rPh sb="0" eb="1">
      <t>サク</t>
    </rPh>
    <rPh sb="2" eb="3">
      <t>ギョウ</t>
    </rPh>
    <rPh sb="4" eb="5">
      <t>ウチ</t>
    </rPh>
    <rPh sb="6" eb="7">
      <t>カタチ</t>
    </rPh>
    <rPh sb="8" eb="11">
      <t>グタイテキ</t>
    </rPh>
    <rPh sb="12" eb="14">
      <t>キニュウ</t>
    </rPh>
    <phoneticPr fontId="4"/>
  </si>
  <si>
    <t>check1</t>
    <phoneticPr fontId="4"/>
  </si>
  <si>
    <t>check2</t>
    <phoneticPr fontId="4"/>
  </si>
  <si>
    <t>check3</t>
    <phoneticPr fontId="4"/>
  </si>
  <si>
    <t>check4</t>
    <phoneticPr fontId="4"/>
  </si>
  <si>
    <t>check5</t>
    <phoneticPr fontId="4"/>
  </si>
  <si>
    <t>～</t>
    <phoneticPr fontId="4"/>
  </si>
  <si>
    <t>頁計</t>
    <rPh sb="0" eb="1">
      <t>ページ</t>
    </rPh>
    <rPh sb="1" eb="2">
      <t>ケイ</t>
    </rPh>
    <phoneticPr fontId="4"/>
  </si>
  <si>
    <t>A</t>
    <phoneticPr fontId="4"/>
  </si>
  <si>
    <t>B</t>
    <phoneticPr fontId="4"/>
  </si>
  <si>
    <t>C</t>
    <phoneticPr fontId="4"/>
  </si>
  <si>
    <t>D</t>
    <phoneticPr fontId="4"/>
  </si>
  <si>
    <t>E</t>
    <phoneticPr fontId="4"/>
  </si>
  <si>
    <t>F</t>
    <phoneticPr fontId="4"/>
  </si>
  <si>
    <t>G</t>
    <phoneticPr fontId="4"/>
  </si>
  <si>
    <t>H</t>
    <phoneticPr fontId="4"/>
  </si>
  <si>
    <t>累計</t>
    <rPh sb="0" eb="2">
      <t>ルイケイ</t>
    </rPh>
    <phoneticPr fontId="4"/>
  </si>
  <si>
    <t>名称（組合名）</t>
    <rPh sb="3" eb="5">
      <t>クミアイ</t>
    </rPh>
    <phoneticPr fontId="4"/>
  </si>
  <si>
    <t>責任者
確認印</t>
    <rPh sb="0" eb="3">
      <t>セキニンシャ</t>
    </rPh>
    <rPh sb="4" eb="6">
      <t>カクニン</t>
    </rPh>
    <rPh sb="6" eb="7">
      <t>イン</t>
    </rPh>
    <phoneticPr fontId="4"/>
  </si>
  <si>
    <t>作業従事者</t>
    <rPh sb="0" eb="2">
      <t>サギョウ</t>
    </rPh>
    <phoneticPr fontId="4"/>
  </si>
  <si>
    <t>離島</t>
    <rPh sb="0" eb="2">
      <t>リトウ</t>
    </rPh>
    <phoneticPr fontId="4"/>
  </si>
  <si>
    <t>担い手</t>
    <rPh sb="0" eb="1">
      <t>ニナ</t>
    </rPh>
    <rPh sb="2" eb="3">
      <t>テ</t>
    </rPh>
    <phoneticPr fontId="27"/>
  </si>
  <si>
    <t>緊急時</t>
    <rPh sb="0" eb="3">
      <t>キンキュウジ</t>
    </rPh>
    <phoneticPr fontId="27"/>
  </si>
  <si>
    <t>相談窓口</t>
    <rPh sb="0" eb="4">
      <t>ソウダンマドグチ</t>
    </rPh>
    <phoneticPr fontId="27"/>
  </si>
  <si>
    <t>D</t>
  </si>
  <si>
    <t>○○SSから事業継続に関する問合せ</t>
    <rPh sb="6" eb="10">
      <t>ジギョウケイゾク</t>
    </rPh>
    <rPh sb="11" eb="12">
      <t>カン</t>
    </rPh>
    <rPh sb="14" eb="15">
      <t>ト</t>
    </rPh>
    <rPh sb="15" eb="16">
      <t>ア</t>
    </rPh>
    <phoneticPr fontId="27"/>
  </si>
  <si>
    <t>○○SSからの問合せについて整理し、全石連へ報告</t>
    <rPh sb="7" eb="8">
      <t>ト</t>
    </rPh>
    <rPh sb="8" eb="9">
      <t>ア</t>
    </rPh>
    <rPh sb="14" eb="16">
      <t>セイリ</t>
    </rPh>
    <rPh sb="18" eb="21">
      <t>ゼンセキレン</t>
    </rPh>
    <rPh sb="22" eb="24">
      <t>ホウコク</t>
    </rPh>
    <phoneticPr fontId="27"/>
  </si>
  <si>
    <t>××SSから設備投資に関する問合せ</t>
    <rPh sb="6" eb="10">
      <t>セツビトウシ</t>
    </rPh>
    <rPh sb="11" eb="12">
      <t>カン</t>
    </rPh>
    <rPh sb="14" eb="15">
      <t>ト</t>
    </rPh>
    <rPh sb="15" eb="16">
      <t>ア</t>
    </rPh>
    <phoneticPr fontId="27"/>
  </si>
  <si>
    <t>××SSからの問合せについて整理し、全石連へ報告</t>
    <rPh sb="7" eb="8">
      <t>ト</t>
    </rPh>
    <rPh sb="8" eb="9">
      <t>ア</t>
    </rPh>
    <rPh sb="14" eb="16">
      <t>セイリ</t>
    </rPh>
    <rPh sb="18" eb="21">
      <t>ゼンセキレン</t>
    </rPh>
    <rPh sb="22" eb="24">
      <t>ホウコク</t>
    </rPh>
    <phoneticPr fontId="27"/>
  </si>
  <si>
    <r>
      <t>○○SSにてSSと打合せ</t>
    </r>
    <r>
      <rPr>
        <b/>
        <sz val="13"/>
        <color rgb="FFFF0000"/>
        <rFont val="ＭＳ Ｐ明朝"/>
        <family val="1"/>
        <charset val="128"/>
      </rPr>
      <t>（往復路含む）</t>
    </r>
    <rPh sb="9" eb="10">
      <t>ウ</t>
    </rPh>
    <rPh sb="10" eb="11">
      <t>ア</t>
    </rPh>
    <rPh sb="13" eb="16">
      <t>オウフクロ</t>
    </rPh>
    <rPh sb="16" eb="17">
      <t>フク</t>
    </rPh>
    <phoneticPr fontId="3"/>
  </si>
  <si>
    <r>
      <rPr>
        <b/>
        <sz val="13"/>
        <color rgb="FFFF0000"/>
        <rFont val="ＭＳ Ｐ明朝"/>
        <family val="1"/>
        <charset val="128"/>
      </rPr>
      <t>○△会議室にて○○SSと打合せ</t>
    </r>
    <r>
      <rPr>
        <sz val="13"/>
        <rFont val="ＭＳ Ｐ明朝"/>
        <family val="1"/>
        <charset val="128"/>
      </rPr>
      <t>（往復路含む）</t>
    </r>
    <rPh sb="2" eb="5">
      <t>カイギシツ</t>
    </rPh>
    <rPh sb="12" eb="13">
      <t>ウ</t>
    </rPh>
    <rPh sb="13" eb="14">
      <t>ア</t>
    </rPh>
    <rPh sb="16" eb="19">
      <t>オウフクロ</t>
    </rPh>
    <rPh sb="19" eb="20">
      <t>フク</t>
    </rPh>
    <phoneticPr fontId="3"/>
  </si>
  <si>
    <r>
      <t>××SSにてSSと打合せ（往復路含む</t>
    </r>
    <r>
      <rPr>
        <sz val="13"/>
        <color theme="1"/>
        <rFont val="ＭＳ Ｐ明朝"/>
        <family val="1"/>
        <charset val="128"/>
      </rPr>
      <t>、</t>
    </r>
    <r>
      <rPr>
        <b/>
        <sz val="13"/>
        <color rgb="FFFF0000"/>
        <rFont val="ＭＳ Ｐ明朝"/>
        <family val="1"/>
        <charset val="128"/>
      </rPr>
      <t>直行直帰</t>
    </r>
    <r>
      <rPr>
        <sz val="13"/>
        <color theme="1"/>
        <rFont val="ＭＳ Ｐ明朝"/>
        <family val="1"/>
        <charset val="128"/>
      </rPr>
      <t>）</t>
    </r>
    <r>
      <rPr>
        <b/>
        <sz val="13"/>
        <color rgb="FFFF0000"/>
        <rFont val="ＭＳ Ｐ明朝"/>
        <family val="1"/>
        <charset val="128"/>
      </rPr>
      <t>9/15代休取得</t>
    </r>
    <rPh sb="12" eb="13">
      <t>フク</t>
    </rPh>
    <rPh sb="15" eb="17">
      <t>チョッコウ</t>
    </rPh>
    <rPh sb="17" eb="19">
      <t>チョッキ</t>
    </rPh>
    <rPh sb="22" eb="24">
      <t>ダイキュウ</t>
    </rPh>
    <phoneticPr fontId="3"/>
  </si>
  <si>
    <t>名称（団体名）</t>
    <phoneticPr fontId="4"/>
  </si>
  <si>
    <t>印</t>
    <rPh sb="0" eb="1">
      <t>イン</t>
    </rPh>
    <phoneticPr fontId="4"/>
  </si>
  <si>
    <t>【別紙】2026年度　自治体によるSS承継等に向けた取組支援事業　燃料供給に係る調査・相談等事業・作業目安時間一覧</t>
    <rPh sb="1" eb="3">
      <t>ベッシ</t>
    </rPh>
    <rPh sb="8" eb="10">
      <t>ネンド</t>
    </rPh>
    <rPh sb="11" eb="14">
      <t>ジチタイ</t>
    </rPh>
    <rPh sb="19" eb="22">
      <t>ショウケイトウ</t>
    </rPh>
    <rPh sb="23" eb="24">
      <t>ム</t>
    </rPh>
    <rPh sb="26" eb="32">
      <t>トリクミシエンジギョウ</t>
    </rPh>
    <rPh sb="33" eb="37">
      <t>ネンリョウキョウキュウ</t>
    </rPh>
    <rPh sb="38" eb="39">
      <t>カカ</t>
    </rPh>
    <rPh sb="40" eb="42">
      <t>チョウサ</t>
    </rPh>
    <rPh sb="43" eb="48">
      <t>ソウダントウジギョウ</t>
    </rPh>
    <rPh sb="49" eb="53">
      <t>サギョウメヤス</t>
    </rPh>
    <rPh sb="53" eb="57">
      <t>ジカンイチラン</t>
    </rPh>
    <phoneticPr fontId="4"/>
  </si>
  <si>
    <t>「作業内容」記述例</t>
    <rPh sb="1" eb="3">
      <t>サギョウ</t>
    </rPh>
    <rPh sb="3" eb="5">
      <t>ナイヨウ</t>
    </rPh>
    <rPh sb="6" eb="9">
      <t>キジュツレイ</t>
    </rPh>
    <phoneticPr fontId="4"/>
  </si>
  <si>
    <t>主な事由</t>
    <rPh sb="0" eb="1">
      <t>オモ</t>
    </rPh>
    <rPh sb="2" eb="3">
      <t>ジ</t>
    </rPh>
    <rPh sb="3" eb="4">
      <t>ユ</t>
    </rPh>
    <phoneticPr fontId="4"/>
  </si>
  <si>
    <t>作業目安時間（複数人の場合延べ時間）</t>
    <rPh sb="0" eb="4">
      <t>サギョウメヤス</t>
    </rPh>
    <rPh sb="4" eb="6">
      <t>ジカン</t>
    </rPh>
    <rPh sb="7" eb="10">
      <t>フクスウニン</t>
    </rPh>
    <rPh sb="11" eb="13">
      <t>バアイ</t>
    </rPh>
    <rPh sb="13" eb="14">
      <t>ノ</t>
    </rPh>
    <rPh sb="15" eb="17">
      <t>ジカン</t>
    </rPh>
    <phoneticPr fontId="4"/>
  </si>
  <si>
    <t>備考</t>
    <rPh sb="0" eb="2">
      <t>ビコウ</t>
    </rPh>
    <phoneticPr fontId="4"/>
  </si>
  <si>
    <t>SSおよび自治体からの問合せ・連絡</t>
    <rPh sb="5" eb="8">
      <t>ジチタイ</t>
    </rPh>
    <rPh sb="11" eb="12">
      <t>ト</t>
    </rPh>
    <rPh sb="12" eb="13">
      <t>ア</t>
    </rPh>
    <rPh sb="15" eb="17">
      <t>レンラク</t>
    </rPh>
    <phoneticPr fontId="4"/>
  </si>
  <si>
    <t>事業継続や設備投資等に関する問合せ、連絡</t>
    <rPh sb="0" eb="4">
      <t>ジギョウケイゾク</t>
    </rPh>
    <rPh sb="5" eb="10">
      <t>セツビトウシトウ</t>
    </rPh>
    <rPh sb="11" eb="12">
      <t>カン</t>
    </rPh>
    <rPh sb="14" eb="15">
      <t>ト</t>
    </rPh>
    <rPh sb="15" eb="16">
      <t>ア</t>
    </rPh>
    <rPh sb="18" eb="20">
      <t>レンラク</t>
    </rPh>
    <phoneticPr fontId="4"/>
  </si>
  <si>
    <t>全石連および地方局等との連絡・報告</t>
    <rPh sb="0" eb="3">
      <t>ゼンセキレン</t>
    </rPh>
    <rPh sb="6" eb="9">
      <t>チホウキョク</t>
    </rPh>
    <rPh sb="9" eb="10">
      <t>トウ</t>
    </rPh>
    <rPh sb="12" eb="14">
      <t>レンラク</t>
    </rPh>
    <rPh sb="15" eb="17">
      <t>ホウコク</t>
    </rPh>
    <phoneticPr fontId="4"/>
  </si>
  <si>
    <t>本事業に関する情報共有</t>
    <rPh sb="0" eb="3">
      <t>ホンジギョウ</t>
    </rPh>
    <rPh sb="4" eb="8">
      <t>ジョウホウキョウユウ</t>
    </rPh>
    <phoneticPr fontId="4"/>
  </si>
  <si>
    <t>関係者との打合せ</t>
    <rPh sb="0" eb="3">
      <t>カンケイシャ</t>
    </rPh>
    <rPh sb="5" eb="6">
      <t>ウ</t>
    </rPh>
    <rPh sb="6" eb="7">
      <t>ア</t>
    </rPh>
    <phoneticPr fontId="4"/>
  </si>
  <si>
    <t>相談内容に関する関係者との打合せ、会議出席</t>
    <rPh sb="0" eb="4">
      <t>ソウダンナイヨウ</t>
    </rPh>
    <rPh sb="5" eb="6">
      <t>カン</t>
    </rPh>
    <rPh sb="8" eb="11">
      <t>カンケイシャ</t>
    </rPh>
    <rPh sb="13" eb="14">
      <t>ウ</t>
    </rPh>
    <rPh sb="14" eb="15">
      <t>ア</t>
    </rPh>
    <rPh sb="17" eb="21">
      <t>カイギシュッセキ</t>
    </rPh>
    <phoneticPr fontId="4"/>
  </si>
  <si>
    <t>移動時間を含める</t>
    <rPh sb="0" eb="4">
      <t>イドウジカン</t>
    </rPh>
    <rPh sb="5" eb="6">
      <t>フク</t>
    </rPh>
    <phoneticPr fontId="4"/>
  </si>
  <si>
    <t>発送業務</t>
    <rPh sb="0" eb="2">
      <t>ハッソウ</t>
    </rPh>
    <rPh sb="2" eb="4">
      <t>ギョウム</t>
    </rPh>
    <phoneticPr fontId="4"/>
  </si>
  <si>
    <t>宛名ラベル作成、封入作業、発送作業</t>
    <rPh sb="0" eb="2">
      <t>アテナ</t>
    </rPh>
    <rPh sb="5" eb="7">
      <t>サクセイ</t>
    </rPh>
    <rPh sb="8" eb="12">
      <t>フウニュウサギョウ</t>
    </rPh>
    <rPh sb="13" eb="17">
      <t>ハッソウサギョウ</t>
    </rPh>
    <phoneticPr fontId="4"/>
  </si>
  <si>
    <t>↑2026年度においては事業開始を10月として来年1月までの4か月間としています。（実績報告を2/19としているため）</t>
    <rPh sb="5" eb="7">
      <t>ネンド</t>
    </rPh>
    <rPh sb="12" eb="16">
      <t>ジギョウカイシ</t>
    </rPh>
    <rPh sb="19" eb="20">
      <t>ガツ</t>
    </rPh>
    <rPh sb="23" eb="25">
      <t>ライネン</t>
    </rPh>
    <rPh sb="26" eb="27">
      <t>ガツ</t>
    </rPh>
    <rPh sb="32" eb="34">
      <t>ゲツカン</t>
    </rPh>
    <rPh sb="42" eb="46">
      <t>ジッセキホウコク</t>
    </rPh>
    <phoneticPr fontId="4"/>
  </si>
  <si>
    <t>相談1件×1h×20日×4か月＝80時間</t>
    <rPh sb="0" eb="2">
      <t>ソウダン</t>
    </rPh>
    <rPh sb="3" eb="4">
      <t>ケン</t>
    </rPh>
    <rPh sb="10" eb="11">
      <t>ニチ</t>
    </rPh>
    <rPh sb="14" eb="15">
      <t>ゲツ</t>
    </rPh>
    <rPh sb="18" eb="20">
      <t>ジカン</t>
    </rPh>
    <phoneticPr fontId="4"/>
  </si>
  <si>
    <t>相談1件×0.5h×20日×4か月＝40時間</t>
    <rPh sb="0" eb="2">
      <t>ソウダン</t>
    </rPh>
    <rPh sb="3" eb="4">
      <t>ケン</t>
    </rPh>
    <rPh sb="12" eb="13">
      <t>ニチ</t>
    </rPh>
    <rPh sb="16" eb="17">
      <t>ゲツ</t>
    </rPh>
    <rPh sb="20" eb="22">
      <t>ジカン</t>
    </rPh>
    <phoneticPr fontId="4"/>
  </si>
  <si>
    <t>6h×2日×4か月＝48時間</t>
    <rPh sb="4" eb="5">
      <t>ニチ</t>
    </rPh>
    <rPh sb="8" eb="9">
      <t>ゲツ</t>
    </rPh>
    <rPh sb="12" eb="14">
      <t>ジカン</t>
    </rPh>
    <phoneticPr fontId="4"/>
  </si>
  <si>
    <t>0.5h×相談件数（8件程度）×4か月＝16時間</t>
    <rPh sb="5" eb="7">
      <t>ソウダン</t>
    </rPh>
    <rPh sb="7" eb="9">
      <t>ケンスウ</t>
    </rPh>
    <rPh sb="11" eb="12">
      <t>ケン</t>
    </rPh>
    <rPh sb="12" eb="14">
      <t>テイド</t>
    </rPh>
    <rPh sb="18" eb="20">
      <t>ゲツイコール</t>
    </rPh>
    <rPh sb="22" eb="24">
      <t>ジカン</t>
    </rPh>
    <phoneticPr fontId="4"/>
  </si>
  <si>
    <t>合計：184時間</t>
    <rPh sb="0" eb="2">
      <t>ゴウケイ</t>
    </rPh>
    <rPh sb="6" eb="8">
      <t>ジカン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</si>
</sst>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aaa"/>
    <numFmt numFmtId="177" formatCode="0&quot;:&quot;00"/>
    <numFmt numFmtId="178" formatCode="[h]&quot;時間  &quot;mm&quot;分&quot;"/>
    <numFmt numFmtId="179" formatCode="[h]&quot;時間 &quot;mm&quot;分&quot;"/>
  </numFmts>
  <fonts count="32">
    <font>
      <sz val="11"/>
      <color theme="1"/>
      <name val="ＭＳ Ｐゴシック"/>
      <family val="2"/>
      <charset val="128"/>
      <scheme val="minor"/>
    </font>
    <font>
      <sz val="9"/>
      <name val="ＭＳ Ｐゴシック"/>
      <family val="3"/>
      <charset val="128"/>
    </font>
    <font>
      <sz val="18"/>
      <name val="ＭＳ Ｐ明朝"/>
      <family val="1"/>
      <charset val="128"/>
    </font>
    <font>
      <sz val="6"/>
      <name val="ＭＳ Ｐゴシック"/>
      <family val="2"/>
      <charset val="128"/>
      <scheme val="minor"/>
    </font>
    <font>
      <sz val="6"/>
      <name val="ＭＳ Ｐゴシック"/>
      <family val="3"/>
      <charset val="128"/>
    </font>
    <font>
      <sz val="13"/>
      <name val="ＭＳ Ｐ明朝"/>
      <family val="1"/>
      <charset val="128"/>
    </font>
    <font>
      <sz val="13"/>
      <color indexed="49"/>
      <name val="ＭＳ Ｐ明朝"/>
      <family val="1"/>
      <charset val="128"/>
    </font>
    <font>
      <sz val="12"/>
      <name val="ＭＳ 明朝"/>
      <family val="1"/>
      <charset val="128"/>
    </font>
    <font>
      <sz val="9"/>
      <name val="ＭＳ Ｐ明朝"/>
      <family val="1"/>
      <charset val="128"/>
    </font>
    <font>
      <sz val="13"/>
      <color theme="1"/>
      <name val="ＭＳ Ｐ明朝"/>
      <family val="1"/>
      <charset val="128"/>
    </font>
    <font>
      <sz val="13"/>
      <color indexed="9"/>
      <name val="ＭＳ Ｐ明朝"/>
      <family val="1"/>
      <charset val="128"/>
    </font>
    <font>
      <sz val="14"/>
      <name val="ＭＳ Ｐ明朝"/>
      <family val="1"/>
      <charset val="128"/>
    </font>
    <font>
      <sz val="14"/>
      <name val="ＭＳ Ｐゴシック"/>
      <family val="3"/>
      <charset val="128"/>
    </font>
    <font>
      <sz val="14"/>
      <color indexed="49"/>
      <name val="ＭＳ Ｐ明朝"/>
      <family val="1"/>
      <charset val="128"/>
    </font>
    <font>
      <sz val="12"/>
      <color indexed="49"/>
      <name val="ＭＳ 明朝"/>
      <family val="1"/>
      <charset val="128"/>
    </font>
    <font>
      <sz val="9"/>
      <color indexed="49"/>
      <name val="ＭＳ Ｐゴシック"/>
      <family val="3"/>
      <charset val="128"/>
    </font>
    <font>
      <sz val="10"/>
      <name val="ＭＳ 明朝"/>
      <family val="1"/>
      <charset val="128"/>
    </font>
    <font>
      <sz val="16"/>
      <name val="ＭＳ Ｐ明朝"/>
      <family val="1"/>
      <charset val="128"/>
    </font>
    <font>
      <sz val="16"/>
      <name val="ＭＳ Ｐゴシック"/>
      <family val="3"/>
      <charset val="128"/>
    </font>
    <font>
      <sz val="16"/>
      <name val="ＭＳ 明朝"/>
      <family val="1"/>
      <charset val="128"/>
    </font>
    <font>
      <sz val="18"/>
      <name val="ＭＳ 明朝"/>
      <family val="1"/>
      <charset val="128"/>
    </font>
    <font>
      <b/>
      <sz val="14"/>
      <name val="ＭＳ Ｐ明朝"/>
      <family val="1"/>
      <charset val="128"/>
    </font>
    <font>
      <b/>
      <sz val="12"/>
      <name val="ＭＳ 明朝"/>
      <family val="1"/>
      <charset val="128"/>
    </font>
    <font>
      <sz val="11"/>
      <color indexed="39"/>
      <name val="MS P ゴシック"/>
      <family val="3"/>
      <charset val="128"/>
    </font>
    <font>
      <sz val="11"/>
      <color indexed="39"/>
      <name val="ＭＳ Ｐゴシック"/>
      <family val="3"/>
      <charset val="128"/>
    </font>
    <font>
      <b/>
      <sz val="12"/>
      <color indexed="12"/>
      <name val="ＭＳ ゴシック"/>
      <family val="3"/>
      <charset val="128"/>
    </font>
    <font>
      <sz val="12"/>
      <color indexed="81"/>
      <name val="ＭＳ ゴシック"/>
      <family val="3"/>
      <charset val="128"/>
    </font>
    <font>
      <sz val="6"/>
      <name val="ＭＳ 明朝"/>
      <family val="1"/>
      <charset val="128"/>
    </font>
    <font>
      <b/>
      <sz val="13"/>
      <color rgb="FFFF0000"/>
      <name val="ＭＳ Ｐ明朝"/>
      <family val="1"/>
      <charset val="128"/>
    </font>
    <font>
      <sz val="11"/>
      <color indexed="12"/>
      <name val="MS P ゴシック"/>
      <family val="3"/>
      <charset val="128"/>
    </font>
    <font>
      <sz val="11"/>
      <color indexed="12"/>
      <name val="ＭＳ Ｐゴシック"/>
      <family val="3"/>
      <charset val="128"/>
    </font>
    <font>
      <sz val="11"/>
      <name val="ＭＳ Ｐゴシック"/>
      <family val="3"/>
      <charset val="128"/>
    </font>
  </fonts>
  <fills count="2">
    <fill>
      <patternFill patternType="none"/>
    </fill>
    <fill>
      <patternFill patternType="gray125"/>
    </fill>
  </fills>
  <borders count="9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style="double">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double">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bottom style="thin">
        <color indexed="64"/>
      </bottom>
      <diagonal/>
    </border>
    <border>
      <left/>
      <right style="thin">
        <color indexed="64"/>
      </right>
      <top style="double">
        <color indexed="64"/>
      </top>
      <bottom style="double">
        <color indexed="64"/>
      </bottom>
      <diagonal/>
    </border>
    <border>
      <left/>
      <right style="thin">
        <color indexed="64"/>
      </right>
      <top style="double">
        <color indexed="64"/>
      </top>
      <bottom style="medium">
        <color indexed="64"/>
      </bottom>
      <diagonal/>
    </border>
    <border>
      <left style="thin">
        <color indexed="64"/>
      </left>
      <right/>
      <top/>
      <bottom/>
      <diagonal/>
    </border>
  </borders>
  <cellStyleXfs count="5">
    <xf numFmtId="0" fontId="0" fillId="0" borderId="0">
      <alignment vertical="center"/>
    </xf>
    <xf numFmtId="0" fontId="1" fillId="0" borderId="0"/>
    <xf numFmtId="0" fontId="7" fillId="0" borderId="0"/>
    <xf numFmtId="0" fontId="7" fillId="0" borderId="0"/>
    <xf numFmtId="0" fontId="31" fillId="0" borderId="0">
      <alignment vertical="center"/>
    </xf>
  </cellStyleXfs>
  <cellXfs count="397">
    <xf numFmtId="0" fontId="0" fillId="0" borderId="0" xfId="0">
      <alignment vertical="center"/>
    </xf>
    <xf numFmtId="0" fontId="5" fillId="0" borderId="0" xfId="1" applyFont="1"/>
    <xf numFmtId="0" fontId="2" fillId="0" borderId="0" xfId="1" applyFont="1" applyAlignment="1">
      <alignment horizontal="center" vertical="center"/>
    </xf>
    <xf numFmtId="0" fontId="2" fillId="0" borderId="0" xfId="1" applyFont="1" applyAlignment="1">
      <alignment horizontal="right" vertical="center"/>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6" fillId="0" borderId="2" xfId="1" applyFont="1" applyBorder="1" applyAlignment="1">
      <alignment horizontal="center" vertical="center" shrinkToFit="1"/>
    </xf>
    <xf numFmtId="0" fontId="1" fillId="0" borderId="6" xfId="1" applyBorder="1" applyAlignment="1">
      <alignment horizontal="center" vertical="center" shrinkToFit="1"/>
    </xf>
    <xf numFmtId="0" fontId="1" fillId="0" borderId="7" xfId="1" applyBorder="1" applyAlignment="1">
      <alignment horizontal="center" vertical="center" shrinkToFit="1"/>
    </xf>
    <xf numFmtId="0" fontId="1" fillId="0" borderId="4" xfId="1" applyBorder="1" applyAlignment="1">
      <alignment horizontal="center" vertical="center" shrinkToFit="1"/>
    </xf>
    <xf numFmtId="0" fontId="8" fillId="0" borderId="0" xfId="1" applyFont="1" applyAlignment="1">
      <alignment horizontal="center" vertical="center"/>
    </xf>
    <xf numFmtId="0" fontId="9" fillId="0" borderId="9" xfId="1" applyFont="1" applyBorder="1" applyAlignment="1" applyProtection="1">
      <alignment horizontal="right" vertical="center"/>
      <protection locked="0"/>
    </xf>
    <xf numFmtId="0" fontId="5" fillId="0" borderId="10" xfId="1" applyFont="1" applyBorder="1" applyAlignment="1" applyProtection="1">
      <alignment horizontal="right" vertical="center"/>
      <protection locked="0"/>
    </xf>
    <xf numFmtId="0" fontId="6" fillId="0" borderId="10" xfId="1" applyFont="1" applyBorder="1" applyAlignment="1">
      <alignment horizontal="center" vertical="center" shrinkToFit="1"/>
    </xf>
    <xf numFmtId="176" fontId="10" fillId="0" borderId="10" xfId="1" applyNumberFormat="1" applyFont="1" applyBorder="1" applyAlignment="1" applyProtection="1">
      <alignment horizontal="center" vertical="center" shrinkToFit="1"/>
      <protection hidden="1"/>
    </xf>
    <xf numFmtId="176" fontId="5" fillId="0" borderId="11" xfId="1" applyNumberFormat="1" applyFont="1" applyBorder="1" applyAlignment="1" applyProtection="1">
      <alignment horizontal="center" vertical="center" shrinkToFit="1"/>
      <protection locked="0"/>
    </xf>
    <xf numFmtId="176" fontId="5" fillId="0" borderId="11" xfId="1" applyNumberFormat="1" applyFont="1" applyBorder="1" applyAlignment="1" applyProtection="1">
      <alignment vertical="center" shrinkToFit="1"/>
      <protection hidden="1"/>
    </xf>
    <xf numFmtId="0" fontId="6" fillId="0" borderId="13" xfId="1" applyFont="1" applyBorder="1" applyAlignment="1">
      <alignment horizontal="center" vertical="center" shrinkToFit="1"/>
    </xf>
    <xf numFmtId="0" fontId="5" fillId="0" borderId="13" xfId="1" applyFont="1" applyBorder="1" applyAlignment="1">
      <alignment horizontal="center" vertical="center" shrinkToFit="1"/>
    </xf>
    <xf numFmtId="0" fontId="6" fillId="0" borderId="14" xfId="1" applyFont="1" applyBorder="1" applyAlignment="1">
      <alignment horizontal="center" vertical="center" shrinkToFit="1"/>
    </xf>
    <xf numFmtId="178" fontId="6" fillId="0" borderId="18" xfId="1" applyNumberFormat="1" applyFont="1" applyBorder="1" applyAlignment="1">
      <alignment vertical="center" shrinkToFit="1"/>
    </xf>
    <xf numFmtId="178" fontId="6" fillId="0" borderId="19" xfId="1" applyNumberFormat="1" applyFont="1" applyBorder="1" applyAlignment="1">
      <alignment vertical="center" shrinkToFit="1"/>
    </xf>
    <xf numFmtId="0" fontId="6" fillId="0" borderId="19" xfId="1" applyFont="1" applyBorder="1" applyAlignment="1">
      <alignment vertical="center" shrinkToFit="1"/>
    </xf>
    <xf numFmtId="0" fontId="6" fillId="0" borderId="14" xfId="1" applyFont="1" applyBorder="1" applyAlignment="1">
      <alignment vertical="center" shrinkToFit="1"/>
    </xf>
    <xf numFmtId="0" fontId="8" fillId="0" borderId="0" xfId="1" applyFont="1" applyAlignment="1">
      <alignment vertical="center"/>
    </xf>
    <xf numFmtId="0" fontId="5" fillId="0" borderId="9" xfId="1" applyFont="1" applyBorder="1" applyAlignment="1" applyProtection="1">
      <alignment horizontal="right" vertical="center"/>
      <protection locked="0"/>
    </xf>
    <xf numFmtId="0" fontId="6" fillId="0" borderId="16" xfId="1" applyFont="1" applyBorder="1" applyAlignment="1">
      <alignment horizontal="center" vertical="center" shrinkToFit="1"/>
    </xf>
    <xf numFmtId="0" fontId="5" fillId="0" borderId="16" xfId="1" applyFont="1" applyBorder="1" applyAlignment="1">
      <alignment horizontal="center" vertical="center" shrinkToFit="1"/>
    </xf>
    <xf numFmtId="0" fontId="6" fillId="0" borderId="17" xfId="1" applyFont="1" applyBorder="1" applyAlignment="1">
      <alignment horizontal="center" vertical="center" shrinkToFit="1"/>
    </xf>
    <xf numFmtId="178" fontId="6" fillId="0" borderId="22" xfId="1" applyNumberFormat="1" applyFont="1" applyBorder="1" applyAlignment="1">
      <alignment vertical="center" shrinkToFit="1"/>
    </xf>
    <xf numFmtId="178" fontId="6" fillId="0" borderId="23" xfId="1" applyNumberFormat="1" applyFont="1" applyBorder="1" applyAlignment="1">
      <alignment vertical="center" shrinkToFit="1"/>
    </xf>
    <xf numFmtId="0" fontId="6" fillId="0" borderId="23" xfId="1" applyFont="1" applyBorder="1" applyAlignment="1">
      <alignment vertical="center" shrinkToFit="1"/>
    </xf>
    <xf numFmtId="0" fontId="6" fillId="0" borderId="17" xfId="1" applyFont="1" applyBorder="1" applyAlignment="1">
      <alignment vertical="center" shrinkToFit="1"/>
    </xf>
    <xf numFmtId="0" fontId="11" fillId="0" borderId="27" xfId="1" applyFont="1" applyBorder="1" applyAlignment="1">
      <alignment horizontal="center" vertical="center"/>
    </xf>
    <xf numFmtId="179" fontId="11" fillId="0" borderId="27" xfId="1" applyNumberFormat="1" applyFont="1" applyBorder="1" applyAlignment="1" applyProtection="1">
      <alignment vertical="center"/>
      <protection hidden="1"/>
    </xf>
    <xf numFmtId="178" fontId="11" fillId="0" borderId="27" xfId="1" applyNumberFormat="1" applyFont="1" applyBorder="1" applyAlignment="1">
      <alignment horizontal="center" vertical="center"/>
    </xf>
    <xf numFmtId="178" fontId="11" fillId="0" borderId="27" xfId="1" applyNumberFormat="1" applyFont="1" applyBorder="1" applyAlignment="1">
      <alignment vertical="center" shrinkToFit="1"/>
    </xf>
    <xf numFmtId="0" fontId="11" fillId="0" borderId="27" xfId="2" applyFont="1" applyBorder="1" applyAlignment="1">
      <alignment horizontal="center" vertical="center"/>
    </xf>
    <xf numFmtId="179" fontId="11" fillId="0" borderId="28" xfId="2" applyNumberFormat="1" applyFont="1" applyBorder="1" applyAlignment="1" applyProtection="1">
      <alignment vertical="center"/>
      <protection hidden="1"/>
    </xf>
    <xf numFmtId="0" fontId="1" fillId="0" borderId="30" xfId="1" applyBorder="1" applyAlignment="1">
      <alignment vertical="center"/>
    </xf>
    <xf numFmtId="0" fontId="11" fillId="0" borderId="33" xfId="1" applyFont="1" applyBorder="1" applyAlignment="1">
      <alignment horizontal="center" vertical="center"/>
    </xf>
    <xf numFmtId="179" fontId="11" fillId="0" borderId="33" xfId="1" applyNumberFormat="1" applyFont="1" applyBorder="1" applyAlignment="1" applyProtection="1">
      <alignment vertical="center"/>
      <protection hidden="1"/>
    </xf>
    <xf numFmtId="178" fontId="11" fillId="0" borderId="33" xfId="1" applyNumberFormat="1" applyFont="1" applyBorder="1" applyAlignment="1">
      <alignment horizontal="center" vertical="center"/>
    </xf>
    <xf numFmtId="178" fontId="11" fillId="0" borderId="33" xfId="1" applyNumberFormat="1" applyFont="1" applyBorder="1" applyAlignment="1">
      <alignment vertical="center" shrinkToFit="1"/>
    </xf>
    <xf numFmtId="0" fontId="11" fillId="0" borderId="33" xfId="2" applyFont="1" applyBorder="1" applyAlignment="1">
      <alignment horizontal="center" vertical="center"/>
    </xf>
    <xf numFmtId="179" fontId="11" fillId="0" borderId="34" xfId="2" applyNumberFormat="1" applyFont="1" applyBorder="1" applyAlignment="1" applyProtection="1">
      <alignment vertical="center"/>
      <protection hidden="1"/>
    </xf>
    <xf numFmtId="0" fontId="1" fillId="0" borderId="35" xfId="1" applyBorder="1" applyAlignment="1">
      <alignment vertical="center"/>
    </xf>
    <xf numFmtId="179" fontId="13" fillId="0" borderId="39" xfId="1" applyNumberFormat="1" applyFont="1" applyBorder="1" applyAlignment="1">
      <alignment horizontal="center" vertical="center"/>
    </xf>
    <xf numFmtId="0" fontId="13" fillId="0" borderId="39" xfId="1" applyFont="1" applyBorder="1" applyAlignment="1" applyProtection="1">
      <alignment vertical="center"/>
      <protection hidden="1"/>
    </xf>
    <xf numFmtId="178" fontId="13" fillId="0" borderId="39" xfId="1" applyNumberFormat="1" applyFont="1" applyBorder="1" applyAlignment="1">
      <alignment horizontal="center" vertical="center"/>
    </xf>
    <xf numFmtId="178" fontId="13" fillId="0" borderId="39" xfId="1" applyNumberFormat="1" applyFont="1" applyBorder="1" applyAlignment="1">
      <alignment vertical="center" shrinkToFit="1"/>
    </xf>
    <xf numFmtId="0" fontId="13" fillId="0" borderId="39" xfId="2" applyFont="1" applyBorder="1" applyAlignment="1">
      <alignment horizontal="center" vertical="center"/>
    </xf>
    <xf numFmtId="0" fontId="13" fillId="0" borderId="40" xfId="2" applyFont="1" applyBorder="1" applyAlignment="1" applyProtection="1">
      <alignment vertical="center"/>
      <protection hidden="1"/>
    </xf>
    <xf numFmtId="0" fontId="15" fillId="0" borderId="41" xfId="1" applyFont="1" applyBorder="1" applyAlignment="1">
      <alignment vertical="center"/>
    </xf>
    <xf numFmtId="179" fontId="13" fillId="0" borderId="33" xfId="1" applyNumberFormat="1" applyFont="1" applyBorder="1" applyAlignment="1">
      <alignment horizontal="center" vertical="center"/>
    </xf>
    <xf numFmtId="0" fontId="13" fillId="0" borderId="33" xfId="1" applyFont="1" applyBorder="1" applyAlignment="1" applyProtection="1">
      <alignment vertical="center"/>
      <protection hidden="1"/>
    </xf>
    <xf numFmtId="178" fontId="13" fillId="0" borderId="33" xfId="1" applyNumberFormat="1" applyFont="1" applyBorder="1" applyAlignment="1">
      <alignment horizontal="center" vertical="center"/>
    </xf>
    <xf numFmtId="178" fontId="13" fillId="0" borderId="33" xfId="1" applyNumberFormat="1" applyFont="1" applyBorder="1" applyAlignment="1">
      <alignment vertical="center" shrinkToFit="1"/>
    </xf>
    <xf numFmtId="0" fontId="13" fillId="0" borderId="33" xfId="2" applyFont="1" applyBorder="1" applyAlignment="1">
      <alignment horizontal="center" vertical="center"/>
    </xf>
    <xf numFmtId="0" fontId="13" fillId="0" borderId="34" xfId="2" applyFont="1" applyBorder="1" applyAlignment="1" applyProtection="1">
      <alignment vertical="center"/>
      <protection hidden="1"/>
    </xf>
    <xf numFmtId="0" fontId="15" fillId="0" borderId="35" xfId="1" applyFont="1" applyBorder="1" applyAlignment="1">
      <alignment vertical="center"/>
    </xf>
    <xf numFmtId="0" fontId="11" fillId="0" borderId="47" xfId="1" applyFont="1" applyBorder="1" applyAlignment="1">
      <alignment horizontal="center" vertical="center"/>
    </xf>
    <xf numFmtId="179" fontId="11" fillId="0" borderId="47" xfId="1" applyNumberFormat="1" applyFont="1" applyBorder="1" applyAlignment="1" applyProtection="1">
      <alignment vertical="center"/>
      <protection hidden="1"/>
    </xf>
    <xf numFmtId="0" fontId="11" fillId="0" borderId="47" xfId="1" applyFont="1" applyBorder="1" applyAlignment="1">
      <alignment vertical="center"/>
    </xf>
    <xf numFmtId="178" fontId="11" fillId="0" borderId="47" xfId="1" applyNumberFormat="1" applyFont="1" applyBorder="1" applyAlignment="1">
      <alignment horizontal="center" vertical="center"/>
    </xf>
    <xf numFmtId="0" fontId="11" fillId="0" borderId="47" xfId="2" applyFont="1" applyBorder="1" applyAlignment="1">
      <alignment horizontal="center" vertical="center"/>
    </xf>
    <xf numFmtId="179" fontId="11" fillId="0" borderId="48" xfId="2" applyNumberFormat="1" applyFont="1" applyBorder="1" applyAlignment="1" applyProtection="1">
      <alignment vertical="center"/>
      <protection hidden="1"/>
    </xf>
    <xf numFmtId="0" fontId="16" fillId="0" borderId="50" xfId="1" applyFont="1" applyBorder="1" applyAlignment="1">
      <alignment vertical="center"/>
    </xf>
    <xf numFmtId="0" fontId="11" fillId="0" borderId="53" xfId="1" applyFont="1" applyBorder="1" applyAlignment="1">
      <alignment horizontal="center" vertical="center"/>
    </xf>
    <xf numFmtId="179" fontId="11" fillId="0" borderId="53" xfId="1" applyNumberFormat="1" applyFont="1" applyBorder="1" applyAlignment="1" applyProtection="1">
      <alignment vertical="center"/>
      <protection hidden="1"/>
    </xf>
    <xf numFmtId="0" fontId="11" fillId="0" borderId="53" xfId="1" applyFont="1" applyBorder="1" applyAlignment="1">
      <alignment vertical="center"/>
    </xf>
    <xf numFmtId="178" fontId="11" fillId="0" borderId="53" xfId="1" applyNumberFormat="1" applyFont="1" applyBorder="1" applyAlignment="1">
      <alignment horizontal="center" vertical="center"/>
    </xf>
    <xf numFmtId="0" fontId="11" fillId="0" borderId="53" xfId="2" applyFont="1" applyBorder="1" applyAlignment="1">
      <alignment horizontal="center" vertical="center"/>
    </xf>
    <xf numFmtId="179" fontId="11" fillId="0" borderId="54" xfId="2" applyNumberFormat="1" applyFont="1" applyBorder="1" applyAlignment="1" applyProtection="1">
      <alignment vertical="center"/>
      <protection hidden="1"/>
    </xf>
    <xf numFmtId="0" fontId="16" fillId="0" borderId="55" xfId="1" applyFont="1" applyBorder="1" applyAlignment="1">
      <alignment vertical="center"/>
    </xf>
    <xf numFmtId="0" fontId="11" fillId="0" borderId="0" xfId="1" applyFont="1" applyAlignment="1">
      <alignment horizontal="right" vertical="center"/>
    </xf>
    <xf numFmtId="0" fontId="7" fillId="0" borderId="0" xfId="2" applyAlignment="1">
      <alignment horizontal="right" vertical="center"/>
    </xf>
    <xf numFmtId="0" fontId="11" fillId="0" borderId="0" xfId="1" applyFont="1" applyAlignment="1">
      <alignment horizontal="center" vertical="center"/>
    </xf>
    <xf numFmtId="179" fontId="11" fillId="0" borderId="0" xfId="1" applyNumberFormat="1" applyFont="1" applyAlignment="1" applyProtection="1">
      <alignment vertical="center"/>
      <protection hidden="1"/>
    </xf>
    <xf numFmtId="0" fontId="11" fillId="0" borderId="0" xfId="1" applyFont="1" applyAlignment="1">
      <alignment vertical="center"/>
    </xf>
    <xf numFmtId="178" fontId="11" fillId="0" borderId="0" xfId="1" applyNumberFormat="1" applyFont="1" applyAlignment="1">
      <alignment horizontal="center" vertical="center"/>
    </xf>
    <xf numFmtId="179" fontId="11" fillId="0" borderId="0" xfId="2" applyNumberFormat="1" applyFont="1" applyAlignment="1" applyProtection="1">
      <alignment vertical="center"/>
      <protection hidden="1"/>
    </xf>
    <xf numFmtId="0" fontId="11" fillId="0" borderId="0" xfId="2" applyFont="1" applyAlignment="1">
      <alignment horizontal="center" vertical="center"/>
    </xf>
    <xf numFmtId="0" fontId="16" fillId="0" borderId="0" xfId="1" applyFont="1" applyAlignment="1">
      <alignment vertical="center"/>
    </xf>
    <xf numFmtId="0" fontId="17" fillId="0" borderId="0" xfId="1" applyFont="1" applyAlignment="1">
      <alignment horizontal="center" vertical="center"/>
    </xf>
    <xf numFmtId="0" fontId="18" fillId="0" borderId="0" xfId="1" applyFont="1" applyAlignment="1">
      <alignment horizontal="center" vertical="center"/>
    </xf>
    <xf numFmtId="0" fontId="19" fillId="0" borderId="0" xfId="2" applyFont="1" applyAlignment="1">
      <alignment horizontal="center" vertical="center"/>
    </xf>
    <xf numFmtId="0" fontId="7" fillId="0" borderId="0" xfId="2" applyAlignment="1">
      <alignment vertical="center"/>
    </xf>
    <xf numFmtId="0" fontId="19" fillId="0" borderId="0" xfId="2" applyFont="1" applyAlignment="1">
      <alignment vertical="center" wrapText="1"/>
    </xf>
    <xf numFmtId="0" fontId="19" fillId="0" borderId="56" xfId="2" applyFont="1" applyBorder="1" applyAlignment="1">
      <alignment vertical="center" wrapText="1"/>
    </xf>
    <xf numFmtId="3" fontId="17" fillId="0" borderId="57" xfId="1" applyNumberFormat="1" applyFont="1" applyBorder="1" applyAlignment="1">
      <alignment horizontal="center" vertical="center"/>
    </xf>
    <xf numFmtId="3" fontId="17" fillId="0" borderId="0" xfId="1" applyNumberFormat="1" applyFont="1" applyAlignment="1">
      <alignment horizontal="center" vertical="center"/>
    </xf>
    <xf numFmtId="3" fontId="18" fillId="0" borderId="0" xfId="1" applyNumberFormat="1" applyFont="1" applyAlignment="1">
      <alignment horizontal="center" vertical="center"/>
    </xf>
    <xf numFmtId="0" fontId="5" fillId="0" borderId="9" xfId="1" applyFont="1" applyBorder="1" applyAlignment="1" applyProtection="1">
      <alignment horizontal="right" vertical="center" shrinkToFit="1"/>
      <protection locked="0"/>
    </xf>
    <xf numFmtId="0" fontId="5" fillId="0" borderId="10" xfId="1" applyFont="1" applyBorder="1" applyAlignment="1" applyProtection="1">
      <alignment horizontal="right" vertical="center" shrinkToFit="1"/>
      <protection locked="0"/>
    </xf>
    <xf numFmtId="176" fontId="10" fillId="0" borderId="61" xfId="1" applyNumberFormat="1" applyFont="1" applyBorder="1" applyAlignment="1" applyProtection="1">
      <alignment horizontal="center" vertical="center" shrinkToFit="1"/>
      <protection hidden="1"/>
    </xf>
    <xf numFmtId="179" fontId="11" fillId="0" borderId="43" xfId="2" applyNumberFormat="1" applyFont="1" applyBorder="1" applyAlignment="1" applyProtection="1">
      <alignment vertical="center"/>
      <protection hidden="1"/>
    </xf>
    <xf numFmtId="0" fontId="13" fillId="0" borderId="46" xfId="1" applyFont="1" applyBorder="1" applyAlignment="1">
      <alignment horizontal="center" vertical="center"/>
    </xf>
    <xf numFmtId="0" fontId="13" fillId="0" borderId="46" xfId="1" applyFont="1" applyBorder="1" applyAlignment="1" applyProtection="1">
      <alignment vertical="center"/>
      <protection hidden="1"/>
    </xf>
    <xf numFmtId="178" fontId="13" fillId="0" borderId="46" xfId="1" applyNumberFormat="1" applyFont="1" applyBorder="1" applyAlignment="1">
      <alignment horizontal="center" vertical="center"/>
    </xf>
    <xf numFmtId="178" fontId="13" fillId="0" borderId="46" xfId="1" applyNumberFormat="1" applyFont="1" applyBorder="1" applyAlignment="1">
      <alignment vertical="center" shrinkToFit="1"/>
    </xf>
    <xf numFmtId="0" fontId="13" fillId="0" borderId="46" xfId="2" applyFont="1" applyBorder="1" applyAlignment="1">
      <alignment horizontal="center" vertical="center"/>
    </xf>
    <xf numFmtId="0" fontId="13" fillId="0" borderId="46" xfId="2" applyFont="1" applyBorder="1" applyAlignment="1" applyProtection="1">
      <alignment vertical="center"/>
      <protection hidden="1"/>
    </xf>
    <xf numFmtId="0" fontId="15" fillId="0" borderId="50" xfId="1" applyFont="1" applyBorder="1" applyAlignment="1">
      <alignment vertical="center"/>
    </xf>
    <xf numFmtId="0" fontId="13" fillId="0" borderId="32" xfId="1" applyFont="1" applyBorder="1" applyAlignment="1">
      <alignment horizontal="center" vertical="center"/>
    </xf>
    <xf numFmtId="0" fontId="13" fillId="0" borderId="32" xfId="1" applyFont="1" applyBorder="1" applyAlignment="1" applyProtection="1">
      <alignment vertical="center"/>
      <protection hidden="1"/>
    </xf>
    <xf numFmtId="178" fontId="13" fillId="0" borderId="32" xfId="1" applyNumberFormat="1" applyFont="1" applyBorder="1" applyAlignment="1">
      <alignment horizontal="center" vertical="center"/>
    </xf>
    <xf numFmtId="178" fontId="13" fillId="0" borderId="32" xfId="1" applyNumberFormat="1" applyFont="1" applyBorder="1" applyAlignment="1">
      <alignment vertical="center" shrinkToFit="1"/>
    </xf>
    <xf numFmtId="0" fontId="13" fillId="0" borderId="32" xfId="2" applyFont="1" applyBorder="1" applyAlignment="1">
      <alignment horizontal="center" vertical="center"/>
    </xf>
    <xf numFmtId="0" fontId="13" fillId="0" borderId="32" xfId="2" applyFont="1" applyBorder="1" applyAlignment="1" applyProtection="1">
      <alignment vertical="center"/>
      <protection hidden="1"/>
    </xf>
    <xf numFmtId="0" fontId="15" fillId="0" borderId="62" xfId="1" applyFont="1" applyBorder="1" applyAlignment="1">
      <alignment vertical="center"/>
    </xf>
    <xf numFmtId="0" fontId="11" fillId="0" borderId="39" xfId="1" applyFont="1" applyBorder="1" applyAlignment="1">
      <alignment horizontal="center" vertical="center"/>
    </xf>
    <xf numFmtId="179" fontId="11" fillId="0" borderId="39" xfId="1" applyNumberFormat="1" applyFont="1" applyBorder="1" applyAlignment="1" applyProtection="1">
      <alignment vertical="center"/>
      <protection hidden="1"/>
    </xf>
    <xf numFmtId="0" fontId="11" fillId="0" borderId="39" xfId="1" applyFont="1" applyBorder="1" applyAlignment="1">
      <alignment vertical="center"/>
    </xf>
    <xf numFmtId="178" fontId="11" fillId="0" borderId="39" xfId="1" applyNumberFormat="1" applyFont="1" applyBorder="1" applyAlignment="1">
      <alignment horizontal="center" vertical="center"/>
    </xf>
    <xf numFmtId="0" fontId="11" fillId="0" borderId="39" xfId="2" applyFont="1" applyBorder="1" applyAlignment="1">
      <alignment horizontal="center" vertical="center"/>
    </xf>
    <xf numFmtId="179" fontId="11" fillId="0" borderId="40" xfId="2" applyNumberFormat="1" applyFont="1" applyBorder="1" applyAlignment="1" applyProtection="1">
      <alignment vertical="center"/>
      <protection hidden="1"/>
    </xf>
    <xf numFmtId="0" fontId="16" fillId="0" borderId="41" xfId="1" applyFont="1" applyBorder="1" applyAlignment="1">
      <alignment vertical="center"/>
    </xf>
    <xf numFmtId="0" fontId="19" fillId="0" borderId="57" xfId="2" applyFont="1" applyBorder="1" applyAlignment="1">
      <alignment horizontal="center" vertical="center"/>
    </xf>
    <xf numFmtId="0" fontId="7" fillId="0" borderId="57" xfId="2" applyBorder="1" applyAlignment="1">
      <alignment vertical="center"/>
    </xf>
    <xf numFmtId="0" fontId="5" fillId="0" borderId="61" xfId="1" applyFont="1" applyBorder="1" applyAlignment="1" applyProtection="1">
      <alignment horizontal="right" vertical="center" shrinkToFit="1"/>
      <protection locked="0"/>
    </xf>
    <xf numFmtId="179" fontId="11" fillId="0" borderId="64" xfId="2" applyNumberFormat="1" applyFont="1" applyBorder="1" applyAlignment="1" applyProtection="1">
      <alignment vertical="center"/>
      <protection hidden="1"/>
    </xf>
    <xf numFmtId="0" fontId="15" fillId="0" borderId="46" xfId="1" applyFont="1" applyBorder="1" applyAlignment="1">
      <alignment vertical="center"/>
    </xf>
    <xf numFmtId="0" fontId="15" fillId="0" borderId="32" xfId="1" applyFont="1" applyBorder="1" applyAlignment="1">
      <alignment vertical="center"/>
    </xf>
    <xf numFmtId="0" fontId="11" fillId="0" borderId="70" xfId="1" applyFont="1" applyBorder="1" applyAlignment="1">
      <alignment horizontal="center" vertical="center"/>
    </xf>
    <xf numFmtId="179" fontId="11" fillId="0" borderId="70" xfId="1" applyNumberFormat="1" applyFont="1" applyBorder="1" applyAlignment="1" applyProtection="1">
      <alignment vertical="center"/>
      <protection hidden="1"/>
    </xf>
    <xf numFmtId="178" fontId="11" fillId="0" borderId="70" xfId="1" applyNumberFormat="1" applyFont="1" applyBorder="1" applyAlignment="1">
      <alignment horizontal="center" vertical="center"/>
    </xf>
    <xf numFmtId="178" fontId="11" fillId="0" borderId="70" xfId="1" applyNumberFormat="1" applyFont="1" applyBorder="1" applyAlignment="1">
      <alignment vertical="center" shrinkToFit="1"/>
    </xf>
    <xf numFmtId="0" fontId="11" fillId="0" borderId="70" xfId="2" applyFont="1" applyBorder="1" applyAlignment="1">
      <alignment horizontal="center" vertical="center"/>
    </xf>
    <xf numFmtId="179" fontId="11" fillId="0" borderId="71" xfId="2" applyNumberFormat="1" applyFont="1" applyBorder="1" applyAlignment="1" applyProtection="1">
      <alignment vertical="center"/>
      <protection hidden="1"/>
    </xf>
    <xf numFmtId="0" fontId="1" fillId="0" borderId="73" xfId="1" applyBorder="1" applyAlignment="1">
      <alignment vertical="center"/>
    </xf>
    <xf numFmtId="0" fontId="13" fillId="0" borderId="0" xfId="1" applyFont="1" applyAlignment="1">
      <alignment horizontal="center" vertical="center"/>
    </xf>
    <xf numFmtId="0" fontId="13" fillId="0" borderId="0" xfId="1" applyFont="1" applyAlignment="1" applyProtection="1">
      <alignment vertical="center"/>
      <protection hidden="1"/>
    </xf>
    <xf numFmtId="178" fontId="13" fillId="0" borderId="0" xfId="1" applyNumberFormat="1" applyFont="1" applyAlignment="1">
      <alignment horizontal="center" vertical="center"/>
    </xf>
    <xf numFmtId="178" fontId="13" fillId="0" borderId="0" xfId="1" applyNumberFormat="1" applyFont="1" applyAlignment="1">
      <alignment vertical="center" shrinkToFit="1"/>
    </xf>
    <xf numFmtId="0" fontId="13" fillId="0" borderId="0" xfId="2" applyFont="1" applyAlignment="1">
      <alignment horizontal="center" vertical="center"/>
    </xf>
    <xf numFmtId="0" fontId="13" fillId="0" borderId="0" xfId="2" applyFont="1" applyAlignment="1" applyProtection="1">
      <alignment vertical="center"/>
      <protection hidden="1"/>
    </xf>
    <xf numFmtId="0" fontId="15" fillId="0" borderId="75" xfId="1" applyFont="1" applyBorder="1" applyAlignment="1">
      <alignment vertical="center"/>
    </xf>
    <xf numFmtId="179" fontId="11" fillId="0" borderId="37" xfId="2" applyNumberFormat="1" applyFont="1" applyBorder="1" applyAlignment="1" applyProtection="1">
      <alignment vertical="center"/>
      <protection hidden="1"/>
    </xf>
    <xf numFmtId="0" fontId="5" fillId="0" borderId="76" xfId="1" applyFont="1" applyBorder="1" applyAlignment="1" applyProtection="1">
      <alignment horizontal="right" vertical="center" shrinkToFit="1"/>
      <protection locked="0"/>
    </xf>
    <xf numFmtId="0" fontId="5" fillId="0" borderId="77" xfId="1" applyFont="1" applyBorder="1" applyAlignment="1" applyProtection="1">
      <alignment horizontal="right" vertical="center" shrinkToFit="1"/>
      <protection locked="0"/>
    </xf>
    <xf numFmtId="176" fontId="10" fillId="0" borderId="77" xfId="1" applyNumberFormat="1" applyFont="1" applyBorder="1" applyAlignment="1" applyProtection="1">
      <alignment horizontal="center" vertical="center" shrinkToFit="1"/>
      <protection hidden="1"/>
    </xf>
    <xf numFmtId="0" fontId="6" fillId="0" borderId="79" xfId="1" applyFont="1" applyBorder="1" applyAlignment="1">
      <alignment horizontal="center" vertical="center" shrinkToFit="1"/>
    </xf>
    <xf numFmtId="0" fontId="5" fillId="0" borderId="79" xfId="1" applyFont="1" applyBorder="1" applyAlignment="1">
      <alignment horizontal="center" vertical="center" shrinkToFit="1"/>
    </xf>
    <xf numFmtId="0" fontId="6" fillId="0" borderId="80" xfId="1" applyFont="1" applyBorder="1" applyAlignment="1">
      <alignment horizontal="center" vertical="center" shrinkToFit="1"/>
    </xf>
    <xf numFmtId="178" fontId="6" fillId="0" borderId="81" xfId="1" applyNumberFormat="1" applyFont="1" applyBorder="1" applyAlignment="1">
      <alignment vertical="center" shrinkToFit="1"/>
    </xf>
    <xf numFmtId="178" fontId="6" fillId="0" borderId="82" xfId="1" applyNumberFormat="1" applyFont="1" applyBorder="1" applyAlignment="1">
      <alignment vertical="center" shrinkToFit="1"/>
    </xf>
    <xf numFmtId="0" fontId="6" fillId="0" borderId="82" xfId="1" applyFont="1" applyBorder="1" applyAlignment="1">
      <alignment vertical="center" shrinkToFit="1"/>
    </xf>
    <xf numFmtId="0" fontId="6" fillId="0" borderId="80" xfId="1" applyFont="1" applyBorder="1" applyAlignment="1">
      <alignment vertical="center" shrinkToFit="1"/>
    </xf>
    <xf numFmtId="0" fontId="15" fillId="0" borderId="0" xfId="1" applyFont="1" applyAlignment="1">
      <alignment vertical="center"/>
    </xf>
    <xf numFmtId="0" fontId="16" fillId="0" borderId="88" xfId="1" applyFont="1" applyBorder="1" applyAlignment="1">
      <alignment vertical="center"/>
    </xf>
    <xf numFmtId="179" fontId="11" fillId="0" borderId="69" xfId="2" applyNumberFormat="1" applyFont="1" applyBorder="1" applyAlignment="1" applyProtection="1">
      <alignment vertical="center"/>
      <protection hidden="1"/>
    </xf>
    <xf numFmtId="176" fontId="5" fillId="0" borderId="91" xfId="1" applyNumberFormat="1" applyFont="1" applyBorder="1" applyAlignment="1" applyProtection="1">
      <alignment vertical="center" shrinkToFit="1"/>
      <protection hidden="1"/>
    </xf>
    <xf numFmtId="179" fontId="11" fillId="0" borderId="26" xfId="2" applyNumberFormat="1" applyFont="1" applyBorder="1" applyAlignment="1" applyProtection="1">
      <alignment vertical="center"/>
      <protection hidden="1"/>
    </xf>
    <xf numFmtId="0" fontId="5" fillId="0" borderId="70" xfId="1" applyFont="1" applyBorder="1" applyAlignment="1" applyProtection="1">
      <alignment horizontal="center" vertical="center"/>
      <protection hidden="1"/>
    </xf>
    <xf numFmtId="0" fontId="5" fillId="0" borderId="70" xfId="1" applyFont="1" applyBorder="1" applyAlignment="1" applyProtection="1">
      <alignment vertical="center"/>
      <protection hidden="1"/>
    </xf>
    <xf numFmtId="0" fontId="7" fillId="0" borderId="0" xfId="2"/>
    <xf numFmtId="176" fontId="28" fillId="0" borderId="10" xfId="1" applyNumberFormat="1" applyFont="1" applyBorder="1" applyAlignment="1" applyProtection="1">
      <alignment horizontal="center" vertical="center" shrinkToFit="1"/>
      <protection hidden="1"/>
    </xf>
    <xf numFmtId="0" fontId="11" fillId="0" borderId="27" xfId="3" applyFont="1" applyBorder="1" applyAlignment="1">
      <alignment horizontal="center" vertical="center"/>
    </xf>
    <xf numFmtId="179" fontId="11" fillId="0" borderId="28" xfId="3" applyNumberFormat="1" applyFont="1" applyBorder="1" applyAlignment="1" applyProtection="1">
      <alignment vertical="center"/>
      <protection hidden="1"/>
    </xf>
    <xf numFmtId="0" fontId="11" fillId="0" borderId="33" xfId="3" applyFont="1" applyBorder="1" applyAlignment="1">
      <alignment horizontal="center" vertical="center"/>
    </xf>
    <xf numFmtId="179" fontId="11" fillId="0" borderId="34" xfId="3" applyNumberFormat="1" applyFont="1" applyBorder="1" applyAlignment="1" applyProtection="1">
      <alignment vertical="center"/>
      <protection hidden="1"/>
    </xf>
    <xf numFmtId="0" fontId="13" fillId="0" borderId="39" xfId="3" applyFont="1" applyBorder="1" applyAlignment="1">
      <alignment horizontal="center" vertical="center"/>
    </xf>
    <xf numFmtId="0" fontId="13" fillId="0" borderId="40" xfId="3" applyFont="1" applyBorder="1" applyAlignment="1" applyProtection="1">
      <alignment vertical="center"/>
      <protection hidden="1"/>
    </xf>
    <xf numFmtId="0" fontId="13" fillId="0" borderId="33" xfId="3" applyFont="1" applyBorder="1" applyAlignment="1">
      <alignment horizontal="center" vertical="center"/>
    </xf>
    <xf numFmtId="0" fontId="13" fillId="0" borderId="34" xfId="3" applyFont="1" applyBorder="1" applyAlignment="1" applyProtection="1">
      <alignment vertical="center"/>
      <protection hidden="1"/>
    </xf>
    <xf numFmtId="0" fontId="11" fillId="0" borderId="47" xfId="3" applyFont="1" applyBorder="1" applyAlignment="1">
      <alignment horizontal="center" vertical="center"/>
    </xf>
    <xf numFmtId="179" fontId="11" fillId="0" borderId="48" xfId="3" applyNumberFormat="1" applyFont="1" applyBorder="1" applyAlignment="1" applyProtection="1">
      <alignment vertical="center"/>
      <protection hidden="1"/>
    </xf>
    <xf numFmtId="0" fontId="11" fillId="0" borderId="53" xfId="3" applyFont="1" applyBorder="1" applyAlignment="1">
      <alignment horizontal="center" vertical="center"/>
    </xf>
    <xf numFmtId="179" fontId="11" fillId="0" borderId="54" xfId="3" applyNumberFormat="1" applyFont="1" applyBorder="1" applyAlignment="1" applyProtection="1">
      <alignment vertical="center"/>
      <protection hidden="1"/>
    </xf>
    <xf numFmtId="0" fontId="7" fillId="0" borderId="0" xfId="3" applyAlignment="1">
      <alignment horizontal="right" vertical="center"/>
    </xf>
    <xf numFmtId="179" fontId="11" fillId="0" borderId="0" xfId="3" applyNumberFormat="1" applyFont="1" applyAlignment="1" applyProtection="1">
      <alignment vertical="center"/>
      <protection hidden="1"/>
    </xf>
    <xf numFmtId="0" fontId="11" fillId="0" borderId="0" xfId="3" applyFont="1" applyAlignment="1">
      <alignment horizontal="center" vertical="center"/>
    </xf>
    <xf numFmtId="0" fontId="19" fillId="0" borderId="0" xfId="3" applyFont="1" applyAlignment="1">
      <alignment horizontal="center" vertical="center"/>
    </xf>
    <xf numFmtId="0" fontId="19" fillId="0" borderId="57" xfId="3" applyFont="1" applyBorder="1" applyAlignment="1">
      <alignment horizontal="center" vertical="center"/>
    </xf>
    <xf numFmtId="0" fontId="7" fillId="0" borderId="57" xfId="3" applyBorder="1" applyAlignment="1">
      <alignment vertical="center"/>
    </xf>
    <xf numFmtId="0" fontId="31" fillId="0" borderId="0" xfId="4">
      <alignment vertical="center"/>
    </xf>
    <xf numFmtId="0" fontId="31" fillId="0" borderId="70" xfId="4" applyBorder="1" applyAlignment="1">
      <alignment horizontal="center" vertical="center"/>
    </xf>
    <xf numFmtId="0" fontId="31" fillId="0" borderId="70" xfId="4" applyBorder="1">
      <alignment vertical="center"/>
    </xf>
    <xf numFmtId="0" fontId="31" fillId="0" borderId="26" xfId="4" applyBorder="1">
      <alignment vertical="center"/>
    </xf>
    <xf numFmtId="0" fontId="31" fillId="0" borderId="26" xfId="4" applyBorder="1" applyAlignment="1">
      <alignment horizontal="right" vertical="center"/>
    </xf>
    <xf numFmtId="0" fontId="31" fillId="0" borderId="56" xfId="4" applyBorder="1">
      <alignment vertical="center"/>
    </xf>
    <xf numFmtId="177" fontId="5" fillId="0" borderId="15" xfId="1" applyNumberFormat="1" applyFont="1" applyBorder="1" applyAlignment="1" applyProtection="1">
      <alignment horizontal="center" vertical="center"/>
      <protection locked="0"/>
    </xf>
    <xf numFmtId="0" fontId="7" fillId="0" borderId="16" xfId="3" applyBorder="1" applyAlignment="1" applyProtection="1">
      <alignment horizontal="center" vertical="center"/>
      <protection locked="0"/>
    </xf>
    <xf numFmtId="177" fontId="5" fillId="0" borderId="16" xfId="1" applyNumberFormat="1" applyFont="1" applyBorder="1" applyAlignment="1" applyProtection="1">
      <alignment horizontal="center" vertical="center"/>
      <protection locked="0"/>
    </xf>
    <xf numFmtId="178" fontId="5" fillId="0" borderId="15" xfId="1" applyNumberFormat="1" applyFont="1" applyBorder="1" applyAlignment="1" applyProtection="1">
      <alignment vertical="center"/>
      <protection hidden="1"/>
    </xf>
    <xf numFmtId="0" fontId="7" fillId="0" borderId="16" xfId="3" applyBorder="1" applyAlignment="1" applyProtection="1">
      <alignment vertical="center"/>
      <protection hidden="1"/>
    </xf>
    <xf numFmtId="0" fontId="7" fillId="0" borderId="17" xfId="3" applyBorder="1" applyAlignment="1" applyProtection="1">
      <alignment vertical="center"/>
      <protection hidden="1"/>
    </xf>
    <xf numFmtId="0" fontId="5" fillId="0" borderId="15" xfId="1" applyFont="1" applyBorder="1" applyAlignment="1" applyProtection="1">
      <alignment horizontal="left" vertical="center" shrinkToFit="1"/>
      <protection locked="0"/>
    </xf>
    <xf numFmtId="0" fontId="5" fillId="0" borderId="16" xfId="1" applyFont="1" applyBorder="1" applyAlignment="1" applyProtection="1">
      <alignment horizontal="left" vertical="center" shrinkToFit="1"/>
      <protection locked="0"/>
    </xf>
    <xf numFmtId="0" fontId="1" fillId="0" borderId="24" xfId="1" applyBorder="1" applyAlignment="1" applyProtection="1">
      <alignment horizontal="left" vertical="center" shrinkToFit="1"/>
      <protection locked="0"/>
    </xf>
    <xf numFmtId="0" fontId="5" fillId="0" borderId="11" xfId="1" applyFont="1" applyBorder="1" applyAlignment="1" applyProtection="1">
      <alignment horizontal="left" vertical="center" shrinkToFit="1"/>
      <protection locked="0"/>
    </xf>
    <xf numFmtId="0" fontId="5" fillId="0" borderId="20" xfId="1" applyFont="1" applyBorder="1" applyAlignment="1" applyProtection="1">
      <alignment horizontal="left" vertical="center" shrinkToFit="1"/>
      <protection locked="0"/>
    </xf>
    <xf numFmtId="0" fontId="1" fillId="0" borderId="21" xfId="1" applyBorder="1" applyAlignment="1" applyProtection="1">
      <alignment horizontal="left" vertical="center" shrinkToFit="1"/>
      <protection locked="0"/>
    </xf>
    <xf numFmtId="0" fontId="2" fillId="0" borderId="0" xfId="1" applyFont="1" applyAlignment="1">
      <alignment horizont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7" fillId="0" borderId="5" xfId="3" applyBorder="1" applyAlignment="1">
      <alignment horizontal="center" vertical="center"/>
    </xf>
    <xf numFmtId="0" fontId="5" fillId="0" borderId="3"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8" xfId="1" applyFont="1" applyBorder="1" applyAlignment="1">
      <alignment horizontal="center" vertical="center" shrinkToFit="1"/>
    </xf>
    <xf numFmtId="177" fontId="5" fillId="0" borderId="12" xfId="1" applyNumberFormat="1" applyFont="1" applyBorder="1" applyAlignment="1" applyProtection="1">
      <alignment horizontal="center" vertical="center"/>
      <protection locked="0"/>
    </xf>
    <xf numFmtId="0" fontId="7" fillId="0" borderId="13" xfId="3" applyBorder="1" applyAlignment="1" applyProtection="1">
      <alignment horizontal="center" vertical="center"/>
      <protection locked="0"/>
    </xf>
    <xf numFmtId="177" fontId="5" fillId="0" borderId="13" xfId="1" applyNumberFormat="1" applyFont="1" applyBorder="1" applyAlignment="1" applyProtection="1">
      <alignment horizontal="center" vertical="center"/>
      <protection locked="0"/>
    </xf>
    <xf numFmtId="3" fontId="5" fillId="0" borderId="15" xfId="1" applyNumberFormat="1" applyFont="1" applyBorder="1" applyAlignment="1" applyProtection="1">
      <alignment horizontal="left" vertical="center" shrinkToFit="1"/>
      <protection locked="0"/>
    </xf>
    <xf numFmtId="3" fontId="5" fillId="0" borderId="16" xfId="1" applyNumberFormat="1" applyFont="1" applyBorder="1" applyAlignment="1" applyProtection="1">
      <alignment horizontal="left" vertical="center" shrinkToFit="1"/>
      <protection locked="0"/>
    </xf>
    <xf numFmtId="3" fontId="1" fillId="0" borderId="24" xfId="1" applyNumberFormat="1" applyBorder="1" applyAlignment="1" applyProtection="1">
      <alignment horizontal="left" vertical="center" shrinkToFit="1"/>
      <protection locked="0"/>
    </xf>
    <xf numFmtId="0" fontId="7" fillId="0" borderId="16" xfId="3" applyBorder="1" applyAlignment="1" applyProtection="1">
      <alignment vertical="center"/>
      <protection locked="0"/>
    </xf>
    <xf numFmtId="0" fontId="7" fillId="0" borderId="16" xfId="3" applyBorder="1" applyAlignment="1" applyProtection="1">
      <alignment horizontal="left" vertical="center" shrinkToFit="1"/>
      <protection locked="0"/>
    </xf>
    <xf numFmtId="0" fontId="7" fillId="0" borderId="24" xfId="3" applyBorder="1" applyAlignment="1" applyProtection="1">
      <alignment horizontal="left" vertical="center" shrinkToFit="1"/>
      <protection locked="0"/>
    </xf>
    <xf numFmtId="0" fontId="5" fillId="0" borderId="24" xfId="1" applyFont="1" applyBorder="1" applyAlignment="1" applyProtection="1">
      <alignment horizontal="left" vertical="center" shrinkToFit="1"/>
      <protection locked="0"/>
    </xf>
    <xf numFmtId="0" fontId="11" fillId="0" borderId="25" xfId="1" applyFont="1" applyBorder="1" applyAlignment="1">
      <alignment horizontal="right" vertical="center"/>
    </xf>
    <xf numFmtId="0" fontId="12" fillId="0" borderId="26" xfId="1" applyFont="1" applyBorder="1" applyAlignment="1">
      <alignment vertical="center"/>
    </xf>
    <xf numFmtId="0" fontId="7" fillId="0" borderId="31" xfId="3" applyBorder="1" applyAlignment="1">
      <alignment vertical="center"/>
    </xf>
    <xf numFmtId="0" fontId="7" fillId="0" borderId="32" xfId="3" applyBorder="1" applyAlignment="1">
      <alignment vertical="center"/>
    </xf>
    <xf numFmtId="179" fontId="11" fillId="0" borderId="27" xfId="1" applyNumberFormat="1" applyFont="1" applyBorder="1" applyAlignment="1" applyProtection="1">
      <alignment vertical="center"/>
      <protection hidden="1"/>
    </xf>
    <xf numFmtId="179" fontId="11" fillId="0" borderId="27" xfId="3" applyNumberFormat="1" applyFont="1" applyBorder="1" applyAlignment="1" applyProtection="1">
      <alignment vertical="center"/>
      <protection hidden="1"/>
    </xf>
    <xf numFmtId="179" fontId="7" fillId="0" borderId="27" xfId="3" applyNumberFormat="1" applyBorder="1" applyAlignment="1" applyProtection="1">
      <alignment vertical="center"/>
      <protection hidden="1"/>
    </xf>
    <xf numFmtId="179" fontId="11" fillId="0" borderId="28" xfId="3" applyNumberFormat="1" applyFont="1" applyBorder="1" applyAlignment="1" applyProtection="1">
      <alignment vertical="center"/>
      <protection hidden="1"/>
    </xf>
    <xf numFmtId="179" fontId="11" fillId="0" borderId="29" xfId="3" applyNumberFormat="1" applyFont="1" applyBorder="1" applyAlignment="1" applyProtection="1">
      <alignment vertical="center"/>
      <protection hidden="1"/>
    </xf>
    <xf numFmtId="179" fontId="11" fillId="0" borderId="33" xfId="1" applyNumberFormat="1" applyFont="1" applyBorder="1" applyAlignment="1" applyProtection="1">
      <alignment vertical="center"/>
      <protection hidden="1"/>
    </xf>
    <xf numFmtId="0" fontId="7" fillId="0" borderId="33" xfId="3" applyBorder="1" applyAlignment="1">
      <alignment vertical="center"/>
    </xf>
    <xf numFmtId="179" fontId="11" fillId="0" borderId="33" xfId="3" applyNumberFormat="1" applyFont="1" applyBorder="1" applyAlignment="1" applyProtection="1">
      <alignment vertical="center"/>
      <protection hidden="1"/>
    </xf>
    <xf numFmtId="0" fontId="13" fillId="0" borderId="36" xfId="1" applyFont="1" applyBorder="1" applyAlignment="1">
      <alignment horizontal="right" vertical="center"/>
    </xf>
    <xf numFmtId="0" fontId="7" fillId="0" borderId="37" xfId="3" applyBorder="1" applyAlignment="1">
      <alignment vertical="center"/>
    </xf>
    <xf numFmtId="0" fontId="7" fillId="0" borderId="38" xfId="3" applyBorder="1" applyAlignment="1">
      <alignment vertical="center"/>
    </xf>
    <xf numFmtId="0" fontId="13" fillId="0" borderId="39" xfId="1" applyFont="1" applyBorder="1" applyAlignment="1" applyProtection="1">
      <alignment vertical="center"/>
      <protection hidden="1"/>
    </xf>
    <xf numFmtId="0" fontId="14" fillId="0" borderId="39" xfId="3" applyFont="1" applyBorder="1" applyAlignment="1" applyProtection="1">
      <alignment vertical="center"/>
      <protection hidden="1"/>
    </xf>
    <xf numFmtId="0" fontId="13" fillId="0" borderId="39" xfId="3" applyFont="1" applyBorder="1" applyAlignment="1" applyProtection="1">
      <alignment vertical="center"/>
      <protection hidden="1"/>
    </xf>
    <xf numFmtId="0" fontId="7" fillId="0" borderId="39" xfId="3" applyBorder="1" applyAlignment="1" applyProtection="1">
      <alignment vertical="center"/>
      <protection hidden="1"/>
    </xf>
    <xf numFmtId="0" fontId="13" fillId="0" borderId="42" xfId="1" applyFont="1" applyBorder="1" applyAlignment="1">
      <alignment horizontal="right" vertical="center"/>
    </xf>
    <xf numFmtId="0" fontId="7" fillId="0" borderId="43" xfId="3" applyBorder="1" applyAlignment="1">
      <alignment vertical="center"/>
    </xf>
    <xf numFmtId="0" fontId="7" fillId="0" borderId="44" xfId="3" applyBorder="1" applyAlignment="1">
      <alignment vertical="center"/>
    </xf>
    <xf numFmtId="0" fontId="13" fillId="0" borderId="34" xfId="1" applyFont="1" applyBorder="1" applyAlignment="1" applyProtection="1">
      <alignment vertical="center"/>
      <protection hidden="1"/>
    </xf>
    <xf numFmtId="0" fontId="14" fillId="0" borderId="43" xfId="3" applyFont="1" applyBorder="1" applyAlignment="1">
      <alignment vertical="center"/>
    </xf>
    <xf numFmtId="0" fontId="14" fillId="0" borderId="44" xfId="3" applyFont="1" applyBorder="1" applyAlignment="1">
      <alignment vertical="center"/>
    </xf>
    <xf numFmtId="0" fontId="13" fillId="0" borderId="34" xfId="3" applyFont="1" applyBorder="1" applyAlignment="1" applyProtection="1">
      <alignment vertical="center"/>
      <protection hidden="1"/>
    </xf>
    <xf numFmtId="0" fontId="17" fillId="0" borderId="0" xfId="1" applyFont="1" applyAlignment="1">
      <alignment horizontal="left" vertical="center"/>
    </xf>
    <xf numFmtId="0" fontId="2" fillId="0" borderId="0" xfId="1" applyFont="1" applyAlignment="1" applyProtection="1">
      <alignment horizontal="center" vertical="center" shrinkToFit="1"/>
      <protection locked="0" hidden="1"/>
    </xf>
    <xf numFmtId="0" fontId="19" fillId="0" borderId="28" xfId="3" applyFont="1" applyBorder="1" applyAlignment="1">
      <alignment horizontal="center" vertical="center" wrapText="1"/>
    </xf>
    <xf numFmtId="0" fontId="19" fillId="0" borderId="29" xfId="3" applyFont="1" applyBorder="1" applyAlignment="1">
      <alignment horizontal="center" vertical="center" wrapText="1"/>
    </xf>
    <xf numFmtId="0" fontId="19" fillId="0" borderId="58" xfId="3" applyFont="1" applyBorder="1" applyAlignment="1">
      <alignment horizontal="center" vertical="center" wrapText="1"/>
    </xf>
    <xf numFmtId="0" fontId="19" fillId="0" borderId="59" xfId="3" applyFont="1" applyBorder="1" applyAlignment="1">
      <alignment horizontal="center" vertical="center" wrapText="1"/>
    </xf>
    <xf numFmtId="0" fontId="19" fillId="0" borderId="28" xfId="3" applyFont="1" applyBorder="1" applyAlignment="1">
      <alignment horizontal="center" vertical="center"/>
    </xf>
    <xf numFmtId="0" fontId="19" fillId="0" borderId="29" xfId="3" applyFont="1" applyBorder="1" applyAlignment="1">
      <alignment horizontal="center" vertical="center"/>
    </xf>
    <xf numFmtId="0" fontId="19" fillId="0" borderId="58" xfId="3" applyFont="1" applyBorder="1" applyAlignment="1">
      <alignment horizontal="center" vertical="center"/>
    </xf>
    <xf numFmtId="0" fontId="19" fillId="0" borderId="59" xfId="3" applyFont="1" applyBorder="1" applyAlignment="1">
      <alignment horizontal="center" vertical="center"/>
    </xf>
    <xf numFmtId="0" fontId="17" fillId="0" borderId="57" xfId="1" applyFont="1" applyBorder="1" applyAlignment="1">
      <alignment horizontal="left" vertical="center"/>
    </xf>
    <xf numFmtId="0" fontId="7" fillId="0" borderId="57" xfId="3" applyBorder="1" applyAlignment="1">
      <alignment horizontal="left"/>
    </xf>
    <xf numFmtId="0" fontId="2" fillId="0" borderId="57" xfId="1" applyFont="1" applyBorder="1" applyAlignment="1" applyProtection="1">
      <alignment horizontal="center" vertical="center" shrinkToFit="1"/>
      <protection locked="0" hidden="1"/>
    </xf>
    <xf numFmtId="0" fontId="20" fillId="0" borderId="57" xfId="3" applyFont="1" applyBorder="1" applyAlignment="1" applyProtection="1">
      <alignment horizontal="center" vertical="center" shrinkToFit="1"/>
      <protection locked="0" hidden="1"/>
    </xf>
    <xf numFmtId="0" fontId="11" fillId="0" borderId="45" xfId="1" applyFont="1" applyBorder="1" applyAlignment="1">
      <alignment horizontal="right" vertical="center"/>
    </xf>
    <xf numFmtId="0" fontId="7" fillId="0" borderId="46" xfId="3" applyBorder="1" applyAlignment="1">
      <alignment horizontal="right" vertical="center"/>
    </xf>
    <xf numFmtId="0" fontId="7" fillId="0" borderId="51" xfId="3" applyBorder="1" applyAlignment="1">
      <alignment horizontal="right" vertical="center"/>
    </xf>
    <xf numFmtId="0" fontId="7" fillId="0" borderId="52" xfId="3" applyBorder="1" applyAlignment="1">
      <alignment horizontal="right" vertical="center"/>
    </xf>
    <xf numFmtId="179" fontId="11" fillId="0" borderId="47" xfId="1" applyNumberFormat="1" applyFont="1" applyBorder="1" applyAlignment="1" applyProtection="1">
      <alignment vertical="center"/>
      <protection hidden="1"/>
    </xf>
    <xf numFmtId="179" fontId="11" fillId="0" borderId="47" xfId="3" applyNumberFormat="1" applyFont="1" applyBorder="1" applyAlignment="1" applyProtection="1">
      <alignment vertical="center"/>
      <protection hidden="1"/>
    </xf>
    <xf numFmtId="179" fontId="11" fillId="0" borderId="48" xfId="3" applyNumberFormat="1" applyFont="1" applyBorder="1" applyAlignment="1" applyProtection="1">
      <alignment vertical="center"/>
      <protection hidden="1"/>
    </xf>
    <xf numFmtId="179" fontId="11" fillId="0" borderId="49" xfId="3" applyNumberFormat="1" applyFont="1" applyBorder="1" applyAlignment="1" applyProtection="1">
      <alignment vertical="center"/>
      <protection hidden="1"/>
    </xf>
    <xf numFmtId="179" fontId="11" fillId="0" borderId="53" xfId="1" applyNumberFormat="1" applyFont="1" applyBorder="1" applyAlignment="1" applyProtection="1">
      <alignment vertical="center"/>
      <protection hidden="1"/>
    </xf>
    <xf numFmtId="0" fontId="7" fillId="0" borderId="53" xfId="3" applyBorder="1" applyAlignment="1">
      <alignment vertical="center"/>
    </xf>
    <xf numFmtId="179" fontId="11" fillId="0" borderId="53" xfId="3" applyNumberFormat="1" applyFont="1" applyBorder="1" applyAlignment="1" applyProtection="1">
      <alignment vertical="center"/>
      <protection hidden="1"/>
    </xf>
    <xf numFmtId="0" fontId="7" fillId="0" borderId="16" xfId="2" applyBorder="1" applyAlignment="1" applyProtection="1">
      <alignment horizontal="center" vertical="center"/>
      <protection locked="0"/>
    </xf>
    <xf numFmtId="0" fontId="7" fillId="0" borderId="16" xfId="2" applyBorder="1" applyAlignment="1" applyProtection="1">
      <alignment vertical="center"/>
      <protection hidden="1"/>
    </xf>
    <xf numFmtId="0" fontId="7" fillId="0" borderId="17" xfId="2" applyBorder="1" applyAlignment="1" applyProtection="1">
      <alignment vertical="center"/>
      <protection hidden="1"/>
    </xf>
    <xf numFmtId="0" fontId="7" fillId="0" borderId="5" xfId="2" applyBorder="1" applyAlignment="1">
      <alignment horizontal="center" vertical="center"/>
    </xf>
    <xf numFmtId="0" fontId="7" fillId="0" borderId="13" xfId="2" applyBorder="1" applyAlignment="1" applyProtection="1">
      <alignment horizontal="center" vertical="center"/>
      <protection locked="0"/>
    </xf>
    <xf numFmtId="0" fontId="7" fillId="0" borderId="16" xfId="2" applyBorder="1" applyAlignment="1" applyProtection="1">
      <alignment vertical="center"/>
      <protection locked="0"/>
    </xf>
    <xf numFmtId="0" fontId="7" fillId="0" borderId="16" xfId="2" applyBorder="1" applyAlignment="1" applyProtection="1">
      <alignment horizontal="left" vertical="center" shrinkToFit="1"/>
      <protection locked="0"/>
    </xf>
    <xf numFmtId="0" fontId="7" fillId="0" borderId="24" xfId="2" applyBorder="1" applyAlignment="1" applyProtection="1">
      <alignment horizontal="left" vertical="center" shrinkToFit="1"/>
      <protection locked="0"/>
    </xf>
    <xf numFmtId="3" fontId="7" fillId="0" borderId="16" xfId="2" applyNumberFormat="1" applyBorder="1" applyAlignment="1" applyProtection="1">
      <alignment horizontal="left" vertical="center" shrinkToFit="1"/>
      <protection locked="0"/>
    </xf>
    <xf numFmtId="3" fontId="7" fillId="0" borderId="24" xfId="2" applyNumberFormat="1" applyBorder="1" applyAlignment="1" applyProtection="1">
      <alignment horizontal="left" vertical="center" shrinkToFit="1"/>
      <protection locked="0"/>
    </xf>
    <xf numFmtId="0" fontId="7" fillId="0" borderId="31" xfId="2" applyBorder="1" applyAlignment="1">
      <alignment vertical="center"/>
    </xf>
    <xf numFmtId="0" fontId="7" fillId="0" borderId="32" xfId="2" applyBorder="1" applyAlignment="1">
      <alignment vertical="center"/>
    </xf>
    <xf numFmtId="179" fontId="11" fillId="0" borderId="27" xfId="2" applyNumberFormat="1" applyFont="1" applyBorder="1" applyAlignment="1" applyProtection="1">
      <alignment vertical="center"/>
      <protection hidden="1"/>
    </xf>
    <xf numFmtId="179" fontId="7" fillId="0" borderId="27" xfId="2" applyNumberFormat="1" applyBorder="1" applyAlignment="1" applyProtection="1">
      <alignment vertical="center"/>
      <protection hidden="1"/>
    </xf>
    <xf numFmtId="179" fontId="11" fillId="0" borderId="28" xfId="2" applyNumberFormat="1" applyFont="1" applyBorder="1" applyAlignment="1" applyProtection="1">
      <alignment vertical="center"/>
      <protection hidden="1"/>
    </xf>
    <xf numFmtId="179" fontId="11" fillId="0" borderId="29" xfId="2" applyNumberFormat="1" applyFont="1" applyBorder="1" applyAlignment="1" applyProtection="1">
      <alignment vertical="center"/>
      <protection hidden="1"/>
    </xf>
    <xf numFmtId="0" fontId="7" fillId="0" borderId="33" xfId="2" applyBorder="1" applyAlignment="1">
      <alignment vertical="center"/>
    </xf>
    <xf numFmtId="0" fontId="19" fillId="0" borderId="28" xfId="2" applyFont="1" applyBorder="1" applyAlignment="1">
      <alignment horizontal="center" vertical="center" wrapText="1"/>
    </xf>
    <xf numFmtId="0" fontId="19" fillId="0" borderId="29" xfId="2" applyFont="1" applyBorder="1" applyAlignment="1">
      <alignment horizontal="center" vertical="center" wrapText="1"/>
    </xf>
    <xf numFmtId="0" fontId="19" fillId="0" borderId="58" xfId="2" applyFont="1" applyBorder="1" applyAlignment="1">
      <alignment horizontal="center" vertical="center" wrapText="1"/>
    </xf>
    <xf numFmtId="0" fontId="19" fillId="0" borderId="59" xfId="2" applyFont="1" applyBorder="1" applyAlignment="1">
      <alignment horizontal="center" vertical="center" wrapText="1"/>
    </xf>
    <xf numFmtId="0" fontId="19" fillId="0" borderId="28" xfId="2" applyFont="1" applyBorder="1" applyAlignment="1">
      <alignment horizontal="center" vertical="center"/>
    </xf>
    <xf numFmtId="0" fontId="19" fillId="0" borderId="29" xfId="2" applyFont="1" applyBorder="1" applyAlignment="1">
      <alignment horizontal="center" vertical="center"/>
    </xf>
    <xf numFmtId="0" fontId="19" fillId="0" borderId="58" xfId="2" applyFont="1" applyBorder="1" applyAlignment="1">
      <alignment horizontal="center" vertical="center"/>
    </xf>
    <xf numFmtId="0" fontId="19" fillId="0" borderId="59" xfId="2" applyFont="1" applyBorder="1" applyAlignment="1">
      <alignment horizontal="center" vertical="center"/>
    </xf>
    <xf numFmtId="0" fontId="7" fillId="0" borderId="57" xfId="2" applyBorder="1" applyAlignment="1">
      <alignment horizontal="left"/>
    </xf>
    <xf numFmtId="0" fontId="7" fillId="0" borderId="46" xfId="2" applyBorder="1" applyAlignment="1">
      <alignment horizontal="right" vertical="center"/>
    </xf>
    <xf numFmtId="0" fontId="7" fillId="0" borderId="51" xfId="2" applyBorder="1" applyAlignment="1">
      <alignment horizontal="right" vertical="center"/>
    </xf>
    <xf numFmtId="0" fontId="7" fillId="0" borderId="52" xfId="2" applyBorder="1" applyAlignment="1">
      <alignment horizontal="right" vertical="center"/>
    </xf>
    <xf numFmtId="179" fontId="11" fillId="0" borderId="47" xfId="2" applyNumberFormat="1" applyFont="1" applyBorder="1" applyAlignment="1" applyProtection="1">
      <alignment vertical="center"/>
      <protection hidden="1"/>
    </xf>
    <xf numFmtId="179" fontId="11" fillId="0" borderId="48" xfId="2" applyNumberFormat="1" applyFont="1" applyBorder="1" applyAlignment="1" applyProtection="1">
      <alignment vertical="center"/>
      <protection hidden="1"/>
    </xf>
    <xf numFmtId="179" fontId="11" fillId="0" borderId="49" xfId="2" applyNumberFormat="1" applyFont="1" applyBorder="1" applyAlignment="1" applyProtection="1">
      <alignment vertical="center"/>
      <protection hidden="1"/>
    </xf>
    <xf numFmtId="0" fontId="7" fillId="0" borderId="53" xfId="2" applyBorder="1" applyAlignment="1">
      <alignment vertical="center"/>
    </xf>
    <xf numFmtId="179" fontId="11" fillId="0" borderId="53" xfId="2" applyNumberFormat="1" applyFont="1" applyBorder="1" applyAlignment="1" applyProtection="1">
      <alignment vertical="center"/>
      <protection hidden="1"/>
    </xf>
    <xf numFmtId="179" fontId="11" fillId="0" borderId="33" xfId="2" applyNumberFormat="1" applyFont="1" applyBorder="1" applyAlignment="1" applyProtection="1">
      <alignment vertical="center"/>
      <protection hidden="1"/>
    </xf>
    <xf numFmtId="0" fontId="7" fillId="0" borderId="37" xfId="2" applyBorder="1" applyAlignment="1">
      <alignment vertical="center"/>
    </xf>
    <xf numFmtId="0" fontId="7" fillId="0" borderId="38" xfId="2" applyBorder="1" applyAlignment="1">
      <alignment vertical="center"/>
    </xf>
    <xf numFmtId="0" fontId="14" fillId="0" borderId="39" xfId="2" applyFont="1" applyBorder="1" applyAlignment="1" applyProtection="1">
      <alignment vertical="center"/>
      <protection hidden="1"/>
    </xf>
    <xf numFmtId="0" fontId="13" fillId="0" borderId="39" xfId="2" applyFont="1" applyBorder="1" applyAlignment="1" applyProtection="1">
      <alignment vertical="center"/>
      <protection hidden="1"/>
    </xf>
    <xf numFmtId="0" fontId="7" fillId="0" borderId="39" xfId="2" applyBorder="1" applyAlignment="1" applyProtection="1">
      <alignment vertical="center"/>
      <protection hidden="1"/>
    </xf>
    <xf numFmtId="0" fontId="7" fillId="0" borderId="43" xfId="2" applyBorder="1" applyAlignment="1">
      <alignment vertical="center"/>
    </xf>
    <xf numFmtId="0" fontId="7" fillId="0" borderId="44" xfId="2" applyBorder="1" applyAlignment="1">
      <alignment vertical="center"/>
    </xf>
    <xf numFmtId="0" fontId="14" fillId="0" borderId="43" xfId="2" applyFont="1" applyBorder="1" applyAlignment="1">
      <alignment vertical="center"/>
    </xf>
    <xf numFmtId="0" fontId="14" fillId="0" borderId="44" xfId="2" applyFont="1" applyBorder="1" applyAlignment="1">
      <alignment vertical="center"/>
    </xf>
    <xf numFmtId="0" fontId="13" fillId="0" borderId="34" xfId="2" applyFont="1" applyBorder="1" applyAlignment="1" applyProtection="1">
      <alignment vertical="center"/>
      <protection hidden="1"/>
    </xf>
    <xf numFmtId="178" fontId="5" fillId="0" borderId="12" xfId="1" applyNumberFormat="1" applyFont="1" applyBorder="1" applyAlignment="1" applyProtection="1">
      <alignment vertical="center"/>
      <protection hidden="1"/>
    </xf>
    <xf numFmtId="0" fontId="7" fillId="0" borderId="13" xfId="2" applyBorder="1" applyAlignment="1" applyProtection="1">
      <alignment vertical="center"/>
      <protection hidden="1"/>
    </xf>
    <xf numFmtId="0" fontId="7" fillId="0" borderId="60" xfId="2" applyBorder="1" applyAlignment="1" applyProtection="1">
      <alignment vertical="center"/>
      <protection hidden="1"/>
    </xf>
    <xf numFmtId="0" fontId="11" fillId="0" borderId="36" xfId="1" applyFont="1" applyBorder="1" applyAlignment="1">
      <alignment horizontal="right" vertical="center"/>
    </xf>
    <xf numFmtId="0" fontId="7" fillId="0" borderId="37" xfId="2" applyBorder="1" applyAlignment="1">
      <alignment horizontal="right" vertical="center"/>
    </xf>
    <xf numFmtId="0" fontId="7" fillId="0" borderId="63" xfId="2" applyBorder="1" applyAlignment="1">
      <alignment vertical="center"/>
    </xf>
    <xf numFmtId="0" fontId="7" fillId="0" borderId="54" xfId="2" applyBorder="1" applyAlignment="1">
      <alignment vertical="center"/>
    </xf>
    <xf numFmtId="179" fontId="11" fillId="0" borderId="39" xfId="1" applyNumberFormat="1" applyFont="1" applyBorder="1" applyAlignment="1" applyProtection="1">
      <alignment vertical="center"/>
      <protection hidden="1"/>
    </xf>
    <xf numFmtId="179" fontId="11" fillId="0" borderId="39" xfId="2" applyNumberFormat="1" applyFont="1" applyBorder="1" applyAlignment="1" applyProtection="1">
      <alignment vertical="center"/>
      <protection hidden="1"/>
    </xf>
    <xf numFmtId="179" fontId="11" fillId="0" borderId="40" xfId="2" applyNumberFormat="1" applyFont="1" applyBorder="1" applyAlignment="1" applyProtection="1">
      <alignment vertical="center"/>
      <protection hidden="1"/>
    </xf>
    <xf numFmtId="179" fontId="11" fillId="0" borderId="38" xfId="2" applyNumberFormat="1" applyFont="1" applyBorder="1" applyAlignment="1" applyProtection="1">
      <alignment vertical="center"/>
      <protection hidden="1"/>
    </xf>
    <xf numFmtId="0" fontId="13" fillId="0" borderId="45" xfId="1" applyFont="1" applyBorder="1" applyAlignment="1">
      <alignment horizontal="right" vertical="center"/>
    </xf>
    <xf numFmtId="0" fontId="7" fillId="0" borderId="46" xfId="2" applyBorder="1" applyAlignment="1">
      <alignment vertical="center"/>
    </xf>
    <xf numFmtId="0" fontId="13" fillId="0" borderId="46" xfId="1" applyFont="1" applyBorder="1" applyAlignment="1" applyProtection="1">
      <alignment vertical="center"/>
      <protection hidden="1"/>
    </xf>
    <xf numFmtId="0" fontId="14" fillId="0" borderId="46" xfId="2" applyFont="1" applyBorder="1" applyAlignment="1" applyProtection="1">
      <alignment vertical="center"/>
      <protection hidden="1"/>
    </xf>
    <xf numFmtId="0" fontId="13" fillId="0" borderId="46" xfId="2" applyFont="1" applyBorder="1" applyAlignment="1" applyProtection="1">
      <alignment vertical="center"/>
      <protection hidden="1"/>
    </xf>
    <xf numFmtId="0" fontId="13" fillId="0" borderId="31" xfId="1" applyFont="1" applyBorder="1" applyAlignment="1">
      <alignment horizontal="right" vertical="center"/>
    </xf>
    <xf numFmtId="0" fontId="13" fillId="0" borderId="32" xfId="1" applyFont="1" applyBorder="1" applyAlignment="1" applyProtection="1">
      <alignment vertical="center"/>
      <protection hidden="1"/>
    </xf>
    <xf numFmtId="0" fontId="14" fillId="0" borderId="32" xfId="2" applyFont="1" applyBorder="1" applyAlignment="1">
      <alignment vertical="center"/>
    </xf>
    <xf numFmtId="0" fontId="13" fillId="0" borderId="32" xfId="2" applyFont="1" applyBorder="1" applyAlignment="1" applyProtection="1">
      <alignment vertical="center"/>
      <protection hidden="1"/>
    </xf>
    <xf numFmtId="0" fontId="7" fillId="0" borderId="51" xfId="2" applyBorder="1" applyAlignment="1">
      <alignment vertical="center"/>
    </xf>
    <xf numFmtId="0" fontId="7" fillId="0" borderId="52" xfId="2" applyBorder="1" applyAlignment="1">
      <alignment vertical="center"/>
    </xf>
    <xf numFmtId="0" fontId="7" fillId="0" borderId="49" xfId="2" applyBorder="1" applyAlignment="1">
      <alignment horizontal="right" vertical="center"/>
    </xf>
    <xf numFmtId="0" fontId="7" fillId="0" borderId="65" xfId="2" applyBorder="1" applyAlignment="1">
      <alignment vertical="center"/>
    </xf>
    <xf numFmtId="179" fontId="11" fillId="0" borderId="64" xfId="1" applyNumberFormat="1" applyFont="1" applyBorder="1" applyAlignment="1" applyProtection="1">
      <alignment vertical="center"/>
      <protection hidden="1"/>
    </xf>
    <xf numFmtId="179" fontId="11" fillId="0" borderId="54" xfId="1" applyNumberFormat="1" applyFont="1" applyBorder="1" applyAlignment="1" applyProtection="1">
      <alignment vertical="center"/>
      <protection hidden="1"/>
    </xf>
    <xf numFmtId="179" fontId="11" fillId="0" borderId="66" xfId="1" applyNumberFormat="1" applyFont="1" applyBorder="1" applyAlignment="1" applyProtection="1">
      <alignment vertical="center"/>
      <protection hidden="1"/>
    </xf>
    <xf numFmtId="0" fontId="7" fillId="0" borderId="66" xfId="2" applyBorder="1" applyAlignment="1">
      <alignment vertical="center"/>
    </xf>
    <xf numFmtId="179" fontId="11" fillId="0" borderId="64" xfId="2" applyNumberFormat="1" applyFont="1" applyBorder="1" applyAlignment="1" applyProtection="1">
      <alignment vertical="center"/>
      <protection hidden="1"/>
    </xf>
    <xf numFmtId="179" fontId="11" fillId="0" borderId="66" xfId="2" applyNumberFormat="1" applyFont="1" applyBorder="1" applyAlignment="1" applyProtection="1">
      <alignment vertical="center"/>
      <protection hidden="1"/>
    </xf>
    <xf numFmtId="0" fontId="13" fillId="0" borderId="46" xfId="1" applyFont="1" applyBorder="1" applyAlignment="1">
      <alignment horizontal="right" vertical="center"/>
    </xf>
    <xf numFmtId="0" fontId="13" fillId="0" borderId="32" xfId="1" applyFont="1" applyBorder="1" applyAlignment="1">
      <alignment horizontal="right" vertical="center"/>
    </xf>
    <xf numFmtId="0" fontId="12" fillId="0" borderId="29" xfId="1" applyFont="1" applyBorder="1" applyAlignment="1">
      <alignment vertical="center"/>
    </xf>
    <xf numFmtId="0" fontId="7" fillId="0" borderId="67" xfId="2" applyBorder="1" applyAlignment="1">
      <alignment vertical="center"/>
    </xf>
    <xf numFmtId="0" fontId="11" fillId="0" borderId="68" xfId="1" applyFont="1" applyBorder="1" applyAlignment="1">
      <alignment horizontal="right" vertical="center"/>
    </xf>
    <xf numFmtId="0" fontId="12" fillId="0" borderId="69" xfId="1" applyFont="1" applyBorder="1" applyAlignment="1">
      <alignment vertical="center"/>
    </xf>
    <xf numFmtId="0" fontId="7" fillId="0" borderId="42" xfId="2" applyBorder="1" applyAlignment="1">
      <alignment vertical="center"/>
    </xf>
    <xf numFmtId="179" fontId="11" fillId="0" borderId="70" xfId="1" applyNumberFormat="1" applyFont="1" applyBorder="1" applyAlignment="1" applyProtection="1">
      <alignment vertical="center"/>
      <protection hidden="1"/>
    </xf>
    <xf numFmtId="179" fontId="11" fillId="0" borderId="70" xfId="2" applyNumberFormat="1" applyFont="1" applyBorder="1" applyAlignment="1" applyProtection="1">
      <alignment vertical="center"/>
      <protection hidden="1"/>
    </xf>
    <xf numFmtId="179" fontId="7" fillId="0" borderId="70" xfId="2" applyNumberFormat="1" applyBorder="1" applyAlignment="1" applyProtection="1">
      <alignment vertical="center"/>
      <protection hidden="1"/>
    </xf>
    <xf numFmtId="179" fontId="11" fillId="0" borderId="71" xfId="2" applyNumberFormat="1" applyFont="1" applyBorder="1" applyAlignment="1" applyProtection="1">
      <alignment vertical="center"/>
      <protection hidden="1"/>
    </xf>
    <xf numFmtId="179" fontId="11" fillId="0" borderId="72" xfId="2" applyNumberFormat="1" applyFont="1" applyBorder="1" applyAlignment="1" applyProtection="1">
      <alignment vertical="center"/>
      <protection hidden="1"/>
    </xf>
    <xf numFmtId="0" fontId="13" fillId="0" borderId="74" xfId="1" applyFont="1" applyBorder="1" applyAlignment="1">
      <alignment horizontal="right" vertical="center"/>
    </xf>
    <xf numFmtId="0" fontId="7" fillId="0" borderId="0" xfId="2" applyAlignment="1">
      <alignment vertical="center"/>
    </xf>
    <xf numFmtId="0" fontId="7" fillId="0" borderId="74" xfId="2" applyBorder="1" applyAlignment="1">
      <alignment vertical="center"/>
    </xf>
    <xf numFmtId="0" fontId="13" fillId="0" borderId="0" xfId="1" applyFont="1" applyAlignment="1" applyProtection="1">
      <alignment vertical="center"/>
      <protection hidden="1"/>
    </xf>
    <xf numFmtId="0" fontId="14" fillId="0" borderId="0" xfId="2" applyFont="1" applyAlignment="1" applyProtection="1">
      <alignment vertical="center"/>
      <protection hidden="1"/>
    </xf>
    <xf numFmtId="0" fontId="13" fillId="0" borderId="0" xfId="2" applyFont="1" applyAlignment="1" applyProtection="1">
      <alignment vertical="center"/>
      <protection hidden="1"/>
    </xf>
    <xf numFmtId="177" fontId="5" fillId="0" borderId="78" xfId="1" applyNumberFormat="1" applyFont="1" applyBorder="1" applyAlignment="1" applyProtection="1">
      <alignment horizontal="center" vertical="center"/>
      <protection locked="0"/>
    </xf>
    <xf numFmtId="0" fontId="7" fillId="0" borderId="79" xfId="2" applyBorder="1" applyAlignment="1" applyProtection="1">
      <alignment horizontal="center" vertical="center"/>
      <protection locked="0"/>
    </xf>
    <xf numFmtId="177" fontId="5" fillId="0" borderId="79" xfId="1" applyNumberFormat="1" applyFont="1" applyBorder="1" applyAlignment="1" applyProtection="1">
      <alignment horizontal="center" vertical="center"/>
      <protection locked="0"/>
    </xf>
    <xf numFmtId="178" fontId="5" fillId="0" borderId="78" xfId="1" applyNumberFormat="1" applyFont="1" applyBorder="1" applyAlignment="1" applyProtection="1">
      <alignment vertical="center"/>
      <protection hidden="1"/>
    </xf>
    <xf numFmtId="0" fontId="7" fillId="0" borderId="79" xfId="2" applyBorder="1" applyAlignment="1" applyProtection="1">
      <alignment vertical="center"/>
      <protection hidden="1"/>
    </xf>
    <xf numFmtId="0" fontId="7" fillId="0" borderId="80" xfId="2" applyBorder="1" applyAlignment="1" applyProtection="1">
      <alignment vertical="center"/>
      <protection hidden="1"/>
    </xf>
    <xf numFmtId="0" fontId="5" fillId="0" borderId="78" xfId="1" applyFont="1" applyBorder="1" applyAlignment="1" applyProtection="1">
      <alignment horizontal="left" vertical="center" shrinkToFit="1"/>
      <protection locked="0"/>
    </xf>
    <xf numFmtId="0" fontId="5" fillId="0" borderId="79" xfId="1" applyFont="1" applyBorder="1" applyAlignment="1" applyProtection="1">
      <alignment horizontal="left" vertical="center" shrinkToFit="1"/>
      <protection locked="0"/>
    </xf>
    <xf numFmtId="0" fontId="1" fillId="0" borderId="83" xfId="1" applyBorder="1" applyAlignment="1" applyProtection="1">
      <alignment horizontal="left" vertical="center" shrinkToFit="1"/>
      <protection locked="0"/>
    </xf>
    <xf numFmtId="0" fontId="11" fillId="0" borderId="42" xfId="1" applyFont="1" applyBorder="1" applyAlignment="1">
      <alignment horizontal="right" vertical="center"/>
    </xf>
    <xf numFmtId="0" fontId="12" fillId="0" borderId="43" xfId="1" applyFont="1" applyBorder="1" applyAlignment="1">
      <alignment vertical="center"/>
    </xf>
    <xf numFmtId="0" fontId="7" fillId="0" borderId="84" xfId="2" applyBorder="1" applyAlignment="1">
      <alignment vertical="center"/>
    </xf>
    <xf numFmtId="0" fontId="7" fillId="0" borderId="85" xfId="2" applyBorder="1" applyAlignment="1">
      <alignment vertical="center"/>
    </xf>
    <xf numFmtId="0" fontId="11" fillId="0" borderId="84" xfId="1" applyFont="1" applyBorder="1" applyAlignment="1">
      <alignment horizontal="right" vertical="center"/>
    </xf>
    <xf numFmtId="0" fontId="7" fillId="0" borderId="85" xfId="2" applyBorder="1" applyAlignment="1">
      <alignment horizontal="right" vertical="center"/>
    </xf>
    <xf numFmtId="0" fontId="7" fillId="0" borderId="86" xfId="2" applyBorder="1" applyAlignment="1">
      <alignment vertical="center"/>
    </xf>
    <xf numFmtId="0" fontId="7" fillId="0" borderId="87" xfId="2" applyBorder="1" applyAlignment="1">
      <alignment vertical="center"/>
    </xf>
    <xf numFmtId="0" fontId="13" fillId="0" borderId="84" xfId="1" applyFont="1" applyBorder="1" applyAlignment="1">
      <alignment horizontal="right" vertical="center"/>
    </xf>
    <xf numFmtId="0" fontId="7" fillId="0" borderId="45" xfId="2" applyBorder="1" applyAlignment="1">
      <alignment vertical="center"/>
    </xf>
    <xf numFmtId="0" fontId="12" fillId="0" borderId="44" xfId="1" applyFont="1" applyBorder="1" applyAlignment="1">
      <alignment vertical="center"/>
    </xf>
    <xf numFmtId="0" fontId="7" fillId="0" borderId="89" xfId="2" applyBorder="1" applyAlignment="1">
      <alignment vertical="center"/>
    </xf>
    <xf numFmtId="0" fontId="20" fillId="0" borderId="57" xfId="2" applyFont="1" applyBorder="1" applyAlignment="1" applyProtection="1">
      <alignment horizontal="center" vertical="center" shrinkToFit="1"/>
      <protection locked="0" hidden="1"/>
    </xf>
    <xf numFmtId="0" fontId="7" fillId="0" borderId="89" xfId="2" applyBorder="1" applyAlignment="1">
      <alignment horizontal="right" vertical="center"/>
    </xf>
    <xf numFmtId="0" fontId="7" fillId="0" borderId="90" xfId="2" applyBorder="1" applyAlignment="1">
      <alignment vertical="center"/>
    </xf>
    <xf numFmtId="179" fontId="21" fillId="0" borderId="70" xfId="1" applyNumberFormat="1" applyFont="1" applyBorder="1" applyAlignment="1" applyProtection="1">
      <alignment vertical="center"/>
      <protection hidden="1"/>
    </xf>
    <xf numFmtId="179" fontId="22" fillId="0" borderId="70" xfId="2" applyNumberFormat="1" applyFont="1" applyBorder="1" applyAlignment="1" applyProtection="1">
      <alignment vertical="center"/>
      <protection hidden="1"/>
    </xf>
    <xf numFmtId="0" fontId="7" fillId="0" borderId="16" xfId="2" applyBorder="1" applyAlignment="1">
      <alignment vertical="center"/>
    </xf>
    <xf numFmtId="0" fontId="7" fillId="0" borderId="13" xfId="2" applyBorder="1" applyAlignment="1">
      <alignment vertical="center"/>
    </xf>
    <xf numFmtId="0" fontId="7" fillId="0" borderId="16" xfId="2" applyBorder="1" applyAlignment="1">
      <alignment horizontal="center" vertical="center"/>
    </xf>
    <xf numFmtId="0" fontId="7" fillId="0" borderId="17" xfId="2" applyBorder="1" applyAlignment="1">
      <alignment vertical="center"/>
    </xf>
    <xf numFmtId="0" fontId="7" fillId="0" borderId="8" xfId="2" applyBorder="1" applyAlignment="1">
      <alignment horizontal="center" vertical="center"/>
    </xf>
    <xf numFmtId="0" fontId="7" fillId="0" borderId="60" xfId="2" applyBorder="1" applyAlignment="1">
      <alignment vertical="center"/>
    </xf>
    <xf numFmtId="0" fontId="7" fillId="0" borderId="79" xfId="2" applyBorder="1" applyAlignment="1">
      <alignment vertical="center"/>
    </xf>
    <xf numFmtId="0" fontId="7" fillId="0" borderId="80" xfId="2" applyBorder="1" applyAlignment="1">
      <alignment vertical="center"/>
    </xf>
    <xf numFmtId="0" fontId="7" fillId="0" borderId="79" xfId="2" applyBorder="1" applyAlignment="1" applyProtection="1">
      <alignment horizontal="left" vertical="center" shrinkToFit="1"/>
      <protection locked="0"/>
    </xf>
    <xf numFmtId="0" fontId="7" fillId="0" borderId="83" xfId="2" applyBorder="1" applyAlignment="1" applyProtection="1">
      <alignment horizontal="left" vertical="center" shrinkToFit="1"/>
      <protection locked="0"/>
    </xf>
    <xf numFmtId="0" fontId="7" fillId="0" borderId="43" xfId="2" applyBorder="1" applyAlignment="1">
      <alignment horizontal="right" vertical="center"/>
    </xf>
    <xf numFmtId="0" fontId="7" fillId="0" borderId="44" xfId="2" applyBorder="1" applyAlignment="1">
      <alignment horizontal="right" vertical="center"/>
    </xf>
    <xf numFmtId="0" fontId="7" fillId="0" borderId="70" xfId="2" applyBorder="1" applyAlignment="1">
      <alignment vertical="center"/>
    </xf>
    <xf numFmtId="0" fontId="7" fillId="0" borderId="27" xfId="2" applyBorder="1" applyAlignment="1">
      <alignment vertical="center"/>
    </xf>
    <xf numFmtId="0" fontId="7" fillId="0" borderId="39" xfId="2" applyBorder="1" applyAlignment="1">
      <alignment vertical="center"/>
    </xf>
  </cellXfs>
  <cellStyles count="5">
    <cellStyle name="標準" xfId="0" builtinId="0"/>
    <cellStyle name="標準 2" xfId="4" xr:uid="{F8475504-CDAD-4CDE-B5FE-B363F55CB850}"/>
    <cellStyle name="標準 2 2" xfId="3" xr:uid="{F5CF9869-3E9D-4B60-B237-45647B15460D}"/>
    <cellStyle name="標準 6" xfId="2" xr:uid="{BA0CAAF3-BEDE-4C63-A913-698AD111D7DE}"/>
    <cellStyle name="標準_test" xfId="1" xr:uid="{DA37D920-0DED-480B-9A86-276C9B5C6CB6}"/>
  </cellStyles>
  <dxfs count="51">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condense val="0"/>
        <extend val="0"/>
        <color indexed="10"/>
      </font>
    </dxf>
    <dxf>
      <font>
        <b val="0"/>
        <i val="0"/>
        <strike val="0"/>
        <condense val="0"/>
        <extend val="0"/>
        <color auto="1"/>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condense val="0"/>
        <extend val="0"/>
        <color indexed="10"/>
      </font>
    </dxf>
    <dxf>
      <font>
        <b/>
        <i/>
        <condense val="0"/>
        <extend val="0"/>
        <color indexed="10"/>
      </font>
    </dxf>
    <dxf>
      <font>
        <b/>
        <i/>
        <condense val="0"/>
        <extend val="0"/>
        <color indexed="10"/>
      </font>
    </dxf>
    <dxf>
      <font>
        <b/>
        <i/>
        <condense val="0"/>
        <extend val="0"/>
        <color indexed="10"/>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val="0"/>
        <i val="0"/>
        <strike val="0"/>
        <condense val="0"/>
        <extend val="0"/>
        <color auto="1"/>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63500</xdr:colOff>
      <xdr:row>10</xdr:row>
      <xdr:rowOff>266700</xdr:rowOff>
    </xdr:from>
    <xdr:to>
      <xdr:col>27</xdr:col>
      <xdr:colOff>355600</xdr:colOff>
      <xdr:row>59</xdr:row>
      <xdr:rowOff>165100</xdr:rowOff>
    </xdr:to>
    <xdr:sp macro="" textlink="">
      <xdr:nvSpPr>
        <xdr:cNvPr id="2" name="テキスト ボックス 1">
          <a:extLst>
            <a:ext uri="{FF2B5EF4-FFF2-40B4-BE49-F238E27FC236}">
              <a16:creationId xmlns:a16="http://schemas.microsoft.com/office/drawing/2014/main" id="{2D01D1E7-99C9-4934-877B-120C91135086}"/>
            </a:ext>
          </a:extLst>
        </xdr:cNvPr>
        <xdr:cNvSpPr txBox="1"/>
      </xdr:nvSpPr>
      <xdr:spPr>
        <a:xfrm>
          <a:off x="66675" y="3390900"/>
          <a:ext cx="11572875" cy="13935075"/>
        </a:xfrm>
        <a:prstGeom prst="rect">
          <a:avLst/>
        </a:prstGeom>
        <a:solidFill>
          <a:srgbClr val="FFFFCC"/>
        </a:solidFill>
        <a:ln w="1905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none">
              <a:solidFill>
                <a:schemeClr val="tx1"/>
              </a:solidFill>
            </a:rPr>
            <a:t>　</a:t>
          </a:r>
          <a:r>
            <a:rPr kumimoji="1" lang="ja-JP" altLang="en-US" sz="1600" b="1" u="none">
              <a:solidFill>
                <a:schemeClr val="tx1"/>
              </a:solidFill>
            </a:rPr>
            <a:t>＜作成時の注意事項＞ </a:t>
          </a:r>
          <a:endParaRPr kumimoji="1" lang="en-US" altLang="ja-JP" sz="1600" b="1" u="none">
            <a:solidFill>
              <a:schemeClr val="tx1"/>
            </a:solidFill>
          </a:endParaRPr>
        </a:p>
        <a:p>
          <a:r>
            <a:rPr kumimoji="1" lang="ja-JP" altLang="en-US" sz="1600" b="0" u="none">
              <a:solidFill>
                <a:srgbClr val="0070C0"/>
              </a:solidFill>
            </a:rPr>
            <a:t>　　</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tx1"/>
              </a:solidFill>
              <a:effectLst/>
              <a:latin typeface="+mn-lt"/>
              <a:ea typeface="+mn-ea"/>
              <a:cs typeface="+mn-cs"/>
            </a:rPr>
            <a:t>　★作成について　</a:t>
          </a:r>
          <a:endParaRPr kumimoji="1" lang="en-US" altLang="ja-JP" sz="1400" b="1">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a:t>
          </a:r>
          <a:r>
            <a:rPr kumimoji="1" lang="ja-JP" altLang="en-US" sz="1400" b="0" baseline="0">
              <a:solidFill>
                <a:srgbClr val="0070C0"/>
              </a:solidFill>
              <a:effectLst/>
              <a:latin typeface="+mn-lt"/>
              <a:ea typeface="+mn-ea"/>
              <a:cs typeface="+mn-cs"/>
            </a:rPr>
            <a:t> </a:t>
          </a:r>
          <a:r>
            <a:rPr kumimoji="1" lang="ja-JP" altLang="en-US" sz="1400" b="0">
              <a:solidFill>
                <a:srgbClr val="0070C0"/>
              </a:solidFill>
              <a:effectLst/>
              <a:latin typeface="+mn-lt"/>
              <a:ea typeface="+mn-ea"/>
              <a:cs typeface="+mn-cs"/>
            </a:rPr>
            <a:t>全事業で共通の日誌を使用し、日付や時間の整合性を確認しています。</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そのため、事業ごとに日誌を分けて作成するのではなく、</a:t>
          </a:r>
          <a:r>
            <a:rPr kumimoji="1" lang="ja-JP" altLang="en-US" sz="1400" b="0" u="sng">
              <a:solidFill>
                <a:srgbClr val="0070C0"/>
              </a:solidFill>
              <a:effectLst/>
              <a:latin typeface="+mn-lt"/>
              <a:ea typeface="+mn-ea"/>
              <a:cs typeface="+mn-cs"/>
            </a:rPr>
            <a:t>各事業をまとめて</a:t>
          </a:r>
          <a:r>
            <a:rPr kumimoji="1" lang="ja-JP" altLang="ja-JP" sz="1400" b="0" u="sng">
              <a:solidFill>
                <a:srgbClr val="0070C0"/>
              </a:solidFill>
              <a:effectLst/>
              <a:latin typeface="+mn-lt"/>
              <a:ea typeface="+mn-ea"/>
              <a:cs typeface="+mn-cs"/>
            </a:rPr>
            <a:t>ひとつの日誌に</a:t>
          </a:r>
          <a:r>
            <a:rPr kumimoji="1" lang="ja-JP" altLang="en-US" sz="1400" b="0" u="sng">
              <a:solidFill>
                <a:srgbClr val="0070C0"/>
              </a:solidFill>
              <a:effectLst/>
              <a:latin typeface="+mn-lt"/>
              <a:ea typeface="+mn-ea"/>
              <a:cs typeface="+mn-cs"/>
            </a:rPr>
            <a:t>作成</a:t>
          </a:r>
          <a:r>
            <a:rPr kumimoji="1" lang="ja-JP" altLang="en-US" sz="1400" b="0">
              <a:solidFill>
                <a:srgbClr val="0070C0"/>
              </a:solidFill>
              <a:effectLst/>
              <a:latin typeface="+mn-lt"/>
              <a:ea typeface="+mn-ea"/>
              <a:cs typeface="+mn-cs"/>
            </a:rPr>
            <a:t>してください。</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また、作業日誌に記入された勤務時間は、タイムカードの写しや出勤簿と照合しますので、勤務時間に不一致が生じないよう、</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正確に記入してください。作業の都度、記入することをおすすめします。</a:t>
          </a:r>
          <a:r>
            <a:rPr kumimoji="1" lang="ja-JP" altLang="ja-JP" sz="1400" b="0">
              <a:solidFill>
                <a:srgbClr val="0070C0"/>
              </a:solidFill>
              <a:effectLst/>
              <a:latin typeface="+mn-lt"/>
              <a:ea typeface="+mn-ea"/>
              <a:cs typeface="+mn-cs"/>
            </a:rPr>
            <a:t>　　</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a:t>
          </a:r>
          <a:r>
            <a:rPr kumimoji="1" lang="ja-JP" altLang="en-US" sz="1400" b="1">
              <a:solidFill>
                <a:schemeClr val="tx1"/>
              </a:solidFill>
              <a:effectLst/>
              <a:latin typeface="+mn-lt"/>
              <a:ea typeface="+mn-ea"/>
              <a:cs typeface="+mn-cs"/>
            </a:rPr>
            <a:t>★勤務時間について　</a:t>
          </a:r>
          <a:endParaRPr kumimoji="1" lang="en-US" altLang="ja-JP" sz="1400" b="1">
            <a:solidFill>
              <a:schemeClr val="tx1"/>
            </a:solidFill>
            <a:effectLst/>
            <a:latin typeface="+mn-lt"/>
            <a:ea typeface="+mn-ea"/>
            <a:cs typeface="+mn-cs"/>
          </a:endParaRPr>
        </a:p>
        <a:p>
          <a:r>
            <a:rPr lang="ja-JP" altLang="en-US" sz="1400">
              <a:solidFill>
                <a:srgbClr val="0070C0"/>
              </a:solidFill>
              <a:effectLst/>
              <a:latin typeface="+mn-lt"/>
              <a:ea typeface="+mn-ea"/>
              <a:cs typeface="+mn-cs"/>
            </a:rPr>
            <a:t>　　</a:t>
          </a:r>
          <a:r>
            <a:rPr lang="ja-JP" altLang="ja-JP" sz="1400">
              <a:solidFill>
                <a:srgbClr val="0070C0"/>
              </a:solidFill>
              <a:effectLst/>
              <a:latin typeface="+mn-lt"/>
              <a:ea typeface="+mn-ea"/>
              <a:cs typeface="+mn-cs"/>
            </a:rPr>
            <a:t>補助金は給与が適切に支払われていることを前提として支給されます。やむを得ず所定労働時間外（残業や休日出勤等）に</a:t>
          </a:r>
          <a:endParaRPr lang="ja-JP" altLang="ja-JP" sz="1400">
            <a:solidFill>
              <a:srgbClr val="0070C0"/>
            </a:solidFill>
            <a:effectLst/>
          </a:endParaRPr>
        </a:p>
        <a:p>
          <a:pPr eaLnBrk="1" fontAlgn="auto" latinLnBrk="0" hangingPunct="1"/>
          <a:r>
            <a:rPr lang="ja-JP" altLang="ja-JP" sz="1400">
              <a:solidFill>
                <a:srgbClr val="0070C0"/>
              </a:solidFill>
              <a:effectLst/>
              <a:latin typeface="+mn-lt"/>
              <a:ea typeface="+mn-ea"/>
              <a:cs typeface="+mn-cs"/>
            </a:rPr>
            <a:t>　　作業を行った場合は、残業手当　または休日手当の支給、もしくは代休の付与が行われている場合に限り、当該分についても</a:t>
          </a:r>
          <a:endParaRPr lang="ja-JP" altLang="ja-JP" sz="1400">
            <a:solidFill>
              <a:srgbClr val="0070C0"/>
            </a:solidFill>
            <a:effectLst/>
          </a:endParaRPr>
        </a:p>
        <a:p>
          <a:pPr eaLnBrk="1" fontAlgn="auto" latinLnBrk="0" hangingPunct="1"/>
          <a:r>
            <a:rPr lang="ja-JP" altLang="ja-JP" sz="1400">
              <a:solidFill>
                <a:srgbClr val="0070C0"/>
              </a:solidFill>
              <a:effectLst/>
              <a:latin typeface="+mn-lt"/>
              <a:ea typeface="+mn-ea"/>
              <a:cs typeface="+mn-cs"/>
            </a:rPr>
            <a:t>　　補助対象となり計上することができます。</a:t>
          </a:r>
          <a:endParaRPr lang="ja-JP" altLang="ja-JP" sz="1400">
            <a:solidFill>
              <a:srgbClr val="0070C0"/>
            </a:solidFill>
            <a:effectLst/>
          </a:endParaRPr>
        </a:p>
        <a:p>
          <a:pPr eaLnBrk="1" fontAlgn="auto" latinLnBrk="0" hangingPunct="1"/>
          <a:endParaRPr kumimoji="1" lang="en-US" altLang="ja-JP" sz="1400" b="0">
            <a:solidFill>
              <a:srgbClr val="0070C0"/>
            </a:solidFill>
            <a:effectLst/>
            <a:latin typeface="+mn-lt"/>
            <a:ea typeface="+mn-ea"/>
            <a:cs typeface="+mn-cs"/>
          </a:endParaRPr>
        </a:p>
        <a:p>
          <a:pPr eaLnBrk="1" fontAlgn="auto" latinLnBrk="0" hangingPunct="1"/>
          <a:r>
            <a:rPr kumimoji="1" lang="ja-JP" altLang="en-US" sz="1400" b="0">
              <a:solidFill>
                <a:srgbClr val="0070C0"/>
              </a:solidFill>
              <a:effectLst/>
              <a:latin typeface="+mn-lt"/>
              <a:ea typeface="+mn-ea"/>
              <a:cs typeface="+mn-cs"/>
            </a:rPr>
            <a:t>　</a:t>
          </a:r>
          <a:r>
            <a:rPr kumimoji="1" lang="ja-JP" altLang="en-US" sz="1400" b="1">
              <a:solidFill>
                <a:schemeClr val="tx1"/>
              </a:solidFill>
              <a:effectLst/>
              <a:latin typeface="+mn-lt"/>
              <a:ea typeface="+mn-ea"/>
              <a:cs typeface="+mn-cs"/>
            </a:rPr>
            <a:t>★作業時間について</a:t>
          </a:r>
          <a:endParaRPr kumimoji="1" lang="en-US" altLang="ja-JP" sz="1400" b="1">
            <a:solidFill>
              <a:schemeClr val="tx1"/>
            </a:solidFill>
            <a:effectLst/>
            <a:latin typeface="+mn-lt"/>
            <a:ea typeface="+mn-ea"/>
            <a:cs typeface="+mn-cs"/>
          </a:endParaRPr>
        </a:p>
        <a:p>
          <a:r>
            <a:rPr kumimoji="1" lang="ja-JP" altLang="en-US" sz="1400" b="0">
              <a:solidFill>
                <a:srgbClr val="0070C0"/>
              </a:solidFill>
              <a:effectLst/>
              <a:latin typeface="+mn-lt"/>
              <a:ea typeface="+mn-ea"/>
              <a:cs typeface="+mn-cs"/>
            </a:rPr>
            <a:t>　　</a:t>
          </a:r>
          <a:r>
            <a:rPr kumimoji="1" lang="ja-JP" altLang="ja-JP" sz="1400" b="0" i="0">
              <a:solidFill>
                <a:srgbClr val="0070C0"/>
              </a:solidFill>
              <a:effectLst/>
              <a:latin typeface="+mn-lt"/>
              <a:ea typeface="+mn-ea"/>
              <a:cs typeface="+mn-cs"/>
            </a:rPr>
            <a:t>別</a:t>
          </a:r>
          <a:r>
            <a:rPr kumimoji="1" lang="ja-JP" altLang="en-US" sz="1400" b="0" i="0">
              <a:solidFill>
                <a:srgbClr val="0070C0"/>
              </a:solidFill>
              <a:effectLst/>
              <a:latin typeface="+mn-lt"/>
              <a:ea typeface="+mn-ea"/>
              <a:cs typeface="+mn-cs"/>
            </a:rPr>
            <a:t>紙</a:t>
          </a:r>
          <a:r>
            <a:rPr kumimoji="1" lang="ja-JP" altLang="ja-JP" sz="1400" b="0" i="0">
              <a:solidFill>
                <a:srgbClr val="0070C0"/>
              </a:solidFill>
              <a:effectLst/>
              <a:latin typeface="+mn-lt"/>
              <a:ea typeface="+mn-ea"/>
              <a:cs typeface="+mn-cs"/>
            </a:rPr>
            <a:t>「</a:t>
          </a:r>
          <a:r>
            <a:rPr kumimoji="1" lang="ja-JP" altLang="en-US" sz="1400" b="0" i="0">
              <a:solidFill>
                <a:srgbClr val="0070C0"/>
              </a:solidFill>
              <a:effectLst/>
              <a:latin typeface="+mn-lt"/>
              <a:ea typeface="+mn-ea"/>
              <a:cs typeface="+mn-cs"/>
            </a:rPr>
            <a:t>★</a:t>
          </a:r>
          <a:r>
            <a:rPr kumimoji="1" lang="ja-JP" altLang="ja-JP" sz="1400" b="0" i="0">
              <a:solidFill>
                <a:srgbClr val="0070C0"/>
              </a:solidFill>
              <a:effectLst/>
              <a:latin typeface="+mn-lt"/>
              <a:ea typeface="+mn-ea"/>
              <a:cs typeface="+mn-cs"/>
            </a:rPr>
            <a:t>作業目安時間一覧」</a:t>
          </a:r>
          <a:r>
            <a:rPr kumimoji="1" lang="ja-JP" altLang="en-US" sz="1400" b="0" i="0">
              <a:solidFill>
                <a:srgbClr val="0070C0"/>
              </a:solidFill>
              <a:effectLst/>
              <a:latin typeface="+mn-lt"/>
              <a:ea typeface="+mn-ea"/>
              <a:cs typeface="+mn-cs"/>
            </a:rPr>
            <a:t>は</a:t>
          </a:r>
          <a:r>
            <a:rPr kumimoji="1" lang="ja-JP" altLang="ja-JP" sz="1400" b="0" i="0">
              <a:solidFill>
                <a:srgbClr val="0070C0"/>
              </a:solidFill>
              <a:effectLst/>
              <a:latin typeface="+mn-lt"/>
              <a:ea typeface="+mn-ea"/>
              <a:cs typeface="+mn-cs"/>
            </a:rPr>
            <a:t>作業</a:t>
          </a:r>
          <a:r>
            <a:rPr kumimoji="1" lang="ja-JP" altLang="en-US" sz="1400" b="0" i="0">
              <a:solidFill>
                <a:srgbClr val="0070C0"/>
              </a:solidFill>
              <a:effectLst/>
              <a:latin typeface="+mn-lt"/>
              <a:ea typeface="+mn-ea"/>
              <a:cs typeface="+mn-cs"/>
            </a:rPr>
            <a:t>の</a:t>
          </a:r>
          <a:r>
            <a:rPr kumimoji="1" lang="ja-JP" altLang="ja-JP" sz="1400" b="0" i="0">
              <a:solidFill>
                <a:srgbClr val="0070C0"/>
              </a:solidFill>
              <a:effectLst/>
              <a:latin typeface="+mn-lt"/>
              <a:ea typeface="+mn-ea"/>
              <a:cs typeface="+mn-cs"/>
            </a:rPr>
            <a:t>目安時間を示しております</a:t>
          </a:r>
          <a:r>
            <a:rPr kumimoji="1" lang="ja-JP" altLang="en-US" sz="1400" b="0" i="0">
              <a:solidFill>
                <a:srgbClr val="0070C0"/>
              </a:solidFill>
              <a:effectLst/>
              <a:latin typeface="+mn-lt"/>
              <a:ea typeface="+mn-ea"/>
              <a:cs typeface="+mn-cs"/>
            </a:rPr>
            <a:t>ので参考にしてください</a:t>
          </a:r>
          <a:r>
            <a:rPr kumimoji="1" lang="ja-JP" altLang="ja-JP" sz="1400" b="0" i="0">
              <a:solidFill>
                <a:srgbClr val="0070C0"/>
              </a:solidFill>
              <a:effectLst/>
              <a:latin typeface="+mn-lt"/>
              <a:ea typeface="+mn-ea"/>
              <a:cs typeface="+mn-cs"/>
            </a:rPr>
            <a:t>。</a:t>
          </a:r>
          <a:endParaRPr lang="ja-JP" altLang="ja-JP" sz="1400">
            <a:solidFill>
              <a:srgbClr val="0070C0"/>
            </a:solidFill>
            <a:effectLst/>
          </a:endParaRPr>
        </a:p>
        <a:p>
          <a:r>
            <a:rPr kumimoji="1" lang="ja-JP" altLang="ja-JP" sz="1400" b="0" i="0">
              <a:solidFill>
                <a:srgbClr val="0070C0"/>
              </a:solidFill>
              <a:effectLst/>
              <a:latin typeface="+mn-lt"/>
              <a:ea typeface="+mn-ea"/>
              <a:cs typeface="+mn-cs"/>
            </a:rPr>
            <a:t>　　</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a:t>
          </a:r>
          <a:r>
            <a:rPr kumimoji="1" lang="ja-JP" altLang="en-US" sz="1400" b="1">
              <a:solidFill>
                <a:schemeClr val="tx1"/>
              </a:solidFill>
              <a:effectLst/>
              <a:latin typeface="+mn-lt"/>
              <a:ea typeface="+mn-ea"/>
              <a:cs typeface="+mn-cs"/>
            </a:rPr>
            <a:t>★「</a:t>
          </a:r>
          <a:r>
            <a:rPr kumimoji="1" lang="ja-JP" altLang="ja-JP" sz="1400" b="1">
              <a:solidFill>
                <a:schemeClr val="tx1"/>
              </a:solidFill>
              <a:effectLst/>
              <a:latin typeface="+mn-lt"/>
              <a:ea typeface="+mn-ea"/>
              <a:cs typeface="+mn-cs"/>
            </a:rPr>
            <a:t>作業内容</a:t>
          </a:r>
          <a:r>
            <a:rPr kumimoji="1" lang="ja-JP" altLang="en-US" sz="1400" b="1">
              <a:solidFill>
                <a:schemeClr val="tx1"/>
              </a:solidFill>
              <a:effectLst/>
              <a:latin typeface="+mn-lt"/>
              <a:ea typeface="+mn-ea"/>
              <a:cs typeface="+mn-cs"/>
            </a:rPr>
            <a:t>欄」の記入方法</a:t>
          </a:r>
          <a:endParaRPr kumimoji="1" lang="en-US" altLang="ja-JP" sz="1400" b="1">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上記の記入例及び</a:t>
          </a:r>
          <a:r>
            <a:rPr kumimoji="1" lang="ja-JP" altLang="ja-JP" sz="1400" b="0">
              <a:solidFill>
                <a:srgbClr val="0070C0"/>
              </a:solidFill>
              <a:effectLst/>
              <a:latin typeface="+mn-lt"/>
              <a:ea typeface="+mn-ea"/>
              <a:cs typeface="+mn-cs"/>
            </a:rPr>
            <a:t>別紙「</a:t>
          </a:r>
          <a:r>
            <a:rPr kumimoji="1" lang="ja-JP" altLang="en-US" sz="1400" b="0">
              <a:solidFill>
                <a:srgbClr val="0070C0"/>
              </a:solidFill>
              <a:effectLst/>
              <a:latin typeface="+mn-lt"/>
              <a:ea typeface="+mn-ea"/>
              <a:cs typeface="+mn-cs"/>
            </a:rPr>
            <a:t>★</a:t>
          </a:r>
          <a:r>
            <a:rPr kumimoji="1" lang="ja-JP" altLang="ja-JP" sz="1400" b="0">
              <a:solidFill>
                <a:srgbClr val="0070C0"/>
              </a:solidFill>
              <a:effectLst/>
              <a:latin typeface="+mn-lt"/>
              <a:ea typeface="+mn-ea"/>
              <a:cs typeface="+mn-cs"/>
            </a:rPr>
            <a:t>作業目安時間一覧」</a:t>
          </a:r>
          <a:r>
            <a:rPr kumimoji="1" lang="ja-JP" altLang="en-US" sz="1400" b="0">
              <a:solidFill>
                <a:srgbClr val="0070C0"/>
              </a:solidFill>
              <a:effectLst/>
              <a:latin typeface="+mn-lt"/>
              <a:ea typeface="+mn-ea"/>
              <a:cs typeface="+mn-cs"/>
            </a:rPr>
            <a:t>の「作業内容」</a:t>
          </a:r>
          <a:r>
            <a:rPr kumimoji="1" lang="ja-JP" altLang="ja-JP" sz="1400" b="0">
              <a:solidFill>
                <a:srgbClr val="0070C0"/>
              </a:solidFill>
              <a:effectLst/>
              <a:latin typeface="+mn-lt"/>
              <a:ea typeface="+mn-ea"/>
              <a:cs typeface="+mn-cs"/>
            </a:rPr>
            <a:t>記述例を</a:t>
          </a:r>
          <a:r>
            <a:rPr kumimoji="1" lang="ja-JP" altLang="en-US" sz="1400" b="0">
              <a:solidFill>
                <a:srgbClr val="0070C0"/>
              </a:solidFill>
              <a:effectLst/>
              <a:latin typeface="+mn-lt"/>
              <a:ea typeface="+mn-ea"/>
              <a:cs typeface="+mn-cs"/>
            </a:rPr>
            <a:t>参考として、相談を受けた相手の名称も併記し、簡潔に記入してください。</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必要に応じて、会議場所（外部での打合せの場合）や代休取得日、直行直帰、等も記入</a:t>
          </a:r>
          <a:r>
            <a:rPr kumimoji="1" lang="ja-JP" altLang="ja-JP" sz="1400" b="0">
              <a:solidFill>
                <a:srgbClr val="0070C0"/>
              </a:solidFill>
              <a:effectLst/>
              <a:latin typeface="+mn-lt"/>
              <a:ea typeface="+mn-ea"/>
              <a:cs typeface="+mn-cs"/>
            </a:rPr>
            <a:t>してください。</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また、</a:t>
          </a:r>
          <a:r>
            <a:rPr kumimoji="1" lang="ja-JP" altLang="en-US" sz="1400" b="0" u="sng">
              <a:solidFill>
                <a:srgbClr val="0070C0"/>
              </a:solidFill>
              <a:effectLst/>
              <a:latin typeface="+mn-lt"/>
              <a:ea typeface="+mn-ea"/>
              <a:cs typeface="+mn-cs"/>
            </a:rPr>
            <a:t>様式下部の「責任者確認印」欄には押印の代わりに責任者氏名を記入してください。</a:t>
          </a:r>
          <a:endParaRPr kumimoji="1" lang="en-US" altLang="ja-JP" sz="1400" b="0" u="sng">
            <a:solidFill>
              <a:srgbClr val="0070C0"/>
            </a:solidFill>
            <a:effectLst/>
            <a:latin typeface="+mn-lt"/>
            <a:ea typeface="+mn-ea"/>
            <a:cs typeface="+mn-cs"/>
          </a:endParaRPr>
        </a:p>
        <a:p>
          <a:r>
            <a:rPr lang="ja-JP" altLang="en-US" sz="1400">
              <a:solidFill>
                <a:srgbClr val="0070C0"/>
              </a:solidFill>
              <a:effectLst/>
              <a:latin typeface="+mn-lt"/>
              <a:ea typeface="+mn-ea"/>
              <a:cs typeface="+mn-cs"/>
            </a:rPr>
            <a:t>　</a:t>
          </a:r>
          <a:endParaRPr kumimoji="1" lang="en-US" altLang="ja-JP" sz="1400" b="1">
            <a:solidFill>
              <a:srgbClr val="0070C0"/>
            </a:solidFill>
            <a:effectLst/>
            <a:latin typeface="+mn-lt"/>
            <a:ea typeface="+mn-ea"/>
            <a:cs typeface="+mn-cs"/>
          </a:endParaRPr>
        </a:p>
        <a:p>
          <a:r>
            <a:rPr kumimoji="1" lang="ja-JP" altLang="en-US" sz="1400" b="1">
              <a:solidFill>
                <a:schemeClr val="tx1"/>
              </a:solidFill>
              <a:effectLst/>
              <a:latin typeface="+mn-lt"/>
              <a:ea typeface="+mn-ea"/>
              <a:cs typeface="+mn-cs"/>
            </a:rPr>
            <a:t>　～作成のポイント～</a:t>
          </a:r>
          <a:endParaRPr kumimoji="1" lang="en-US" altLang="ja-JP" sz="1400" b="1">
            <a:solidFill>
              <a:schemeClr val="tx1"/>
            </a:solidFill>
            <a:effectLst/>
            <a:latin typeface="+mn-lt"/>
            <a:ea typeface="+mn-ea"/>
            <a:cs typeface="+mn-cs"/>
          </a:endParaRPr>
        </a:p>
        <a:p>
          <a:r>
            <a:rPr kumimoji="1" lang="ja-JP" altLang="en-US" sz="1400" b="1">
              <a:solidFill>
                <a:srgbClr val="0070C0"/>
              </a:solidFill>
              <a:effectLst/>
              <a:latin typeface="+mn-lt"/>
              <a:ea typeface="+mn-ea"/>
              <a:cs typeface="+mn-cs"/>
            </a:rPr>
            <a:t>　</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①　移動時間を含む場合はその旨記入してください。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②　会議室を利用した場合は名称を記入してください。旅費交通費を申請する場合は旅費経路表（別紙１３）にも記入します。</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③　</a:t>
          </a:r>
          <a:r>
            <a:rPr lang="ja-JP" altLang="ja-JP" sz="1400" b="0" i="0">
              <a:solidFill>
                <a:srgbClr val="0070C0"/>
              </a:solidFill>
              <a:effectLst/>
              <a:latin typeface="+mn-lt"/>
              <a:ea typeface="+mn-ea"/>
              <a:cs typeface="+mn-cs"/>
            </a:rPr>
            <a:t>直行直帰した場合は、</a:t>
          </a:r>
          <a:r>
            <a:rPr kumimoji="1" lang="ja-JP" altLang="ja-JP" sz="1400" b="0">
              <a:solidFill>
                <a:srgbClr val="0070C0"/>
              </a:solidFill>
              <a:effectLst/>
              <a:latin typeface="+mn-lt"/>
              <a:ea typeface="+mn-ea"/>
              <a:cs typeface="+mn-cs"/>
            </a:rPr>
            <a:t>出勤簿と日誌の作業内容欄にわかるよう記入してください。</a:t>
          </a:r>
          <a:endParaRPr lang="ja-JP" altLang="ja-JP" sz="1400">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また、休日に作業を実施した場合は、出勤簿の備考欄と作業日誌の作業内容欄に</a:t>
          </a:r>
          <a:r>
            <a:rPr kumimoji="1" lang="ja-JP" altLang="ja-JP" sz="1400" b="0">
              <a:solidFill>
                <a:srgbClr val="0070C0"/>
              </a:solidFill>
              <a:effectLst/>
              <a:latin typeface="+mn-lt"/>
              <a:ea typeface="+mn-ea"/>
              <a:cs typeface="+mn-cs"/>
            </a:rPr>
            <a:t>代休等を取得</a:t>
          </a:r>
          <a:r>
            <a:rPr kumimoji="1" lang="ja-JP" altLang="en-US" sz="1400" b="0">
              <a:solidFill>
                <a:srgbClr val="0070C0"/>
              </a:solidFill>
              <a:effectLst/>
              <a:latin typeface="+mn-lt"/>
              <a:ea typeface="+mn-ea"/>
              <a:cs typeface="+mn-cs"/>
            </a:rPr>
            <a:t>したことがわかるように</a:t>
          </a:r>
          <a:endParaRPr kumimoji="1" lang="en-US" altLang="ja-JP" sz="1400" b="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0070C0"/>
              </a:solidFill>
              <a:effectLst/>
              <a:latin typeface="+mn-lt"/>
              <a:ea typeface="+mn-ea"/>
              <a:cs typeface="+mn-cs"/>
            </a:rPr>
            <a:t>　　　　</a:t>
          </a:r>
          <a:r>
            <a:rPr kumimoji="1" lang="ja-JP" altLang="en-US" sz="1400" b="0" baseline="0">
              <a:solidFill>
                <a:srgbClr val="0070C0"/>
              </a:solidFill>
              <a:effectLst/>
              <a:latin typeface="+mn-lt"/>
              <a:ea typeface="+mn-ea"/>
              <a:cs typeface="+mn-cs"/>
            </a:rPr>
            <a:t> </a:t>
          </a:r>
          <a:r>
            <a:rPr kumimoji="1" lang="ja-JP" altLang="en-US" sz="1400" b="0">
              <a:solidFill>
                <a:srgbClr val="0070C0"/>
              </a:solidFill>
              <a:effectLst/>
              <a:latin typeface="+mn-lt"/>
              <a:ea typeface="+mn-ea"/>
              <a:cs typeface="+mn-cs"/>
            </a:rPr>
            <a:t>記入してください。</a:t>
          </a:r>
          <a:endParaRPr kumimoji="1" lang="en-US" altLang="ja-JP" sz="1400" b="0">
            <a:solidFill>
              <a:srgbClr val="0070C0"/>
            </a:solidFill>
            <a:effectLst/>
            <a:latin typeface="+mn-lt"/>
            <a:ea typeface="+mn-ea"/>
            <a:cs typeface="+mn-cs"/>
          </a:endParaRPr>
        </a:p>
        <a:p>
          <a:pPr eaLnBrk="1" fontAlgn="auto" latinLnBrk="0" hangingPunct="1"/>
          <a:r>
            <a:rPr kumimoji="1" lang="ja-JP" altLang="en-US" sz="1400" b="0">
              <a:solidFill>
                <a:srgbClr val="0070C0"/>
              </a:solidFill>
              <a:effectLst/>
              <a:latin typeface="+mn-lt"/>
              <a:ea typeface="+mn-ea"/>
              <a:cs typeface="+mn-cs"/>
            </a:rPr>
            <a:t>　　　</a:t>
          </a:r>
          <a:endParaRPr kumimoji="1" lang="en-US" altLang="ja-JP" sz="1400" b="0">
            <a:solidFill>
              <a:srgbClr val="0070C0"/>
            </a:solidFill>
            <a:effectLst/>
            <a:latin typeface="+mn-lt"/>
            <a:ea typeface="+mn-ea"/>
            <a:cs typeface="+mn-cs"/>
          </a:endParaRPr>
        </a:p>
        <a:p>
          <a:r>
            <a:rPr kumimoji="1" lang="ja-JP" altLang="en-US" sz="1400" b="0">
              <a:solidFill>
                <a:srgbClr val="0070C0"/>
              </a:solidFill>
              <a:effectLst/>
              <a:latin typeface="+mn-lt"/>
              <a:ea typeface="+mn-ea"/>
              <a:cs typeface="+mn-cs"/>
            </a:rPr>
            <a:t>　　④　</a:t>
          </a:r>
          <a:r>
            <a:rPr kumimoji="1" lang="ja-JP" altLang="ja-JP" sz="1400" b="0">
              <a:solidFill>
                <a:srgbClr val="0070C0"/>
              </a:solidFill>
              <a:effectLst/>
              <a:latin typeface="+mn-lt"/>
              <a:ea typeface="+mn-ea"/>
              <a:cs typeface="+mn-cs"/>
            </a:rPr>
            <a:t>勤務時間は、作業従事者の</a:t>
          </a:r>
          <a:r>
            <a:rPr kumimoji="1" lang="ja-JP" altLang="ja-JP" sz="1400" b="0" u="sng">
              <a:solidFill>
                <a:srgbClr val="0070C0"/>
              </a:solidFill>
              <a:effectLst/>
              <a:latin typeface="+mn-lt"/>
              <a:ea typeface="+mn-ea"/>
              <a:cs typeface="+mn-cs"/>
            </a:rPr>
            <a:t>所定労働時間内</a:t>
          </a:r>
          <a:r>
            <a:rPr kumimoji="1" lang="ja-JP" altLang="ja-JP" sz="1400" b="0">
              <a:solidFill>
                <a:srgbClr val="0070C0"/>
              </a:solidFill>
              <a:effectLst/>
              <a:latin typeface="+mn-lt"/>
              <a:ea typeface="+mn-ea"/>
              <a:cs typeface="+mn-cs"/>
            </a:rPr>
            <a:t>で記入してください。</a:t>
          </a:r>
          <a:endParaRPr lang="ja-JP" altLang="ja-JP" sz="1400" b="0">
            <a:solidFill>
              <a:srgbClr val="0070C0"/>
            </a:solidFill>
            <a:effectLst/>
          </a:endParaRPr>
        </a:p>
        <a:p>
          <a:r>
            <a:rPr lang="ja-JP" altLang="en-US" sz="1400" b="0" i="0">
              <a:solidFill>
                <a:srgbClr val="0070C0"/>
              </a:solidFill>
              <a:effectLst/>
              <a:latin typeface="+mn-lt"/>
              <a:ea typeface="+mn-ea"/>
              <a:cs typeface="+mn-cs"/>
            </a:rPr>
            <a:t>　　　</a:t>
          </a:r>
          <a:endParaRPr lang="en-US" altLang="ja-JP" sz="1400" b="0" i="0">
            <a:solidFill>
              <a:srgbClr val="0070C0"/>
            </a:solidFill>
            <a:effectLst/>
            <a:latin typeface="+mn-lt"/>
            <a:ea typeface="+mn-ea"/>
            <a:cs typeface="+mn-cs"/>
          </a:endParaRPr>
        </a:p>
        <a:p>
          <a:r>
            <a:rPr lang="ja-JP" altLang="en-US" sz="1400" b="0" i="0">
              <a:solidFill>
                <a:srgbClr val="0070C0"/>
              </a:solidFill>
              <a:effectLst/>
              <a:latin typeface="+mn-lt"/>
              <a:ea typeface="+mn-ea"/>
              <a:cs typeface="+mn-cs"/>
            </a:rPr>
            <a:t>　　　</a:t>
          </a:r>
          <a:r>
            <a:rPr lang="en-US" altLang="ja-JP" sz="1400" b="0" i="0">
              <a:solidFill>
                <a:srgbClr val="0070C0"/>
              </a:solidFill>
              <a:effectLst/>
              <a:latin typeface="+mn-lt"/>
              <a:ea typeface="+mn-ea"/>
              <a:cs typeface="+mn-cs"/>
            </a:rPr>
            <a:t>※</a:t>
          </a:r>
          <a:r>
            <a:rPr lang="ja-JP" altLang="ja-JP" sz="1400" b="0" i="0">
              <a:solidFill>
                <a:srgbClr val="0070C0"/>
              </a:solidFill>
              <a:effectLst/>
              <a:latin typeface="+mn-lt"/>
              <a:ea typeface="+mn-ea"/>
              <a:cs typeface="+mn-cs"/>
            </a:rPr>
            <a:t>所定労働時間とは・・・</a:t>
          </a:r>
          <a:endParaRPr lang="ja-JP" altLang="ja-JP" sz="1400">
            <a:solidFill>
              <a:srgbClr val="0070C0"/>
            </a:solidFill>
            <a:effectLst/>
          </a:endParaRPr>
        </a:p>
        <a:p>
          <a:r>
            <a:rPr lang="ja-JP" altLang="en-US" sz="1400" b="0" i="0">
              <a:solidFill>
                <a:srgbClr val="0070C0"/>
              </a:solidFill>
              <a:effectLst/>
              <a:latin typeface="+mn-lt"/>
              <a:ea typeface="+mn-ea"/>
              <a:cs typeface="+mn-cs"/>
            </a:rPr>
            <a:t>　　　</a:t>
          </a:r>
          <a:r>
            <a:rPr lang="ja-JP" altLang="en-US" sz="1400" b="0" i="0" baseline="0">
              <a:solidFill>
                <a:srgbClr val="0070C0"/>
              </a:solidFill>
              <a:effectLst/>
              <a:latin typeface="+mn-lt"/>
              <a:ea typeface="+mn-ea"/>
              <a:cs typeface="+mn-cs"/>
            </a:rPr>
            <a:t> </a:t>
          </a:r>
          <a:r>
            <a:rPr lang="ja-JP" altLang="ja-JP" sz="1400" b="0" i="0">
              <a:solidFill>
                <a:srgbClr val="0070C0"/>
              </a:solidFill>
              <a:effectLst/>
              <a:latin typeface="+mn-lt"/>
              <a:ea typeface="+mn-ea"/>
              <a:cs typeface="+mn-cs"/>
            </a:rPr>
            <a:t>　会社の就業規則や労働契約で定められた、休憩時間を除いた労働時間のこと</a:t>
          </a:r>
          <a:r>
            <a:rPr lang="ja-JP" altLang="en-US" sz="1400" b="0" i="0">
              <a:solidFill>
                <a:srgbClr val="0070C0"/>
              </a:solidFill>
              <a:effectLst/>
              <a:latin typeface="+mn-lt"/>
              <a:ea typeface="+mn-ea"/>
              <a:cs typeface="+mn-cs"/>
            </a:rPr>
            <a:t>です</a:t>
          </a:r>
          <a:r>
            <a:rPr lang="ja-JP" altLang="ja-JP" sz="1400" b="0" i="0">
              <a:solidFill>
                <a:srgbClr val="0070C0"/>
              </a:solidFill>
              <a:effectLst/>
              <a:latin typeface="+mn-lt"/>
              <a:ea typeface="+mn-ea"/>
              <a:cs typeface="+mn-cs"/>
            </a:rPr>
            <a:t>。</a:t>
          </a:r>
          <a:endParaRPr lang="ja-JP" altLang="ja-JP" sz="1400">
            <a:solidFill>
              <a:srgbClr val="0070C0"/>
            </a:solidFill>
            <a:effectLst/>
          </a:endParaRPr>
        </a:p>
        <a:p>
          <a:r>
            <a:rPr lang="ja-JP" altLang="en-US" sz="1400" b="0" i="0">
              <a:solidFill>
                <a:srgbClr val="0070C0"/>
              </a:solidFill>
              <a:effectLst/>
              <a:latin typeface="+mn-lt"/>
              <a:ea typeface="+mn-ea"/>
              <a:cs typeface="+mn-cs"/>
            </a:rPr>
            <a:t>　　　 </a:t>
          </a:r>
          <a:r>
            <a:rPr lang="ja-JP" altLang="ja-JP" sz="1400" b="0" i="0">
              <a:solidFill>
                <a:srgbClr val="0070C0"/>
              </a:solidFill>
              <a:effectLst/>
              <a:latin typeface="+mn-lt"/>
              <a:ea typeface="+mn-ea"/>
              <a:cs typeface="+mn-cs"/>
            </a:rPr>
            <a:t>　例えば「所定労働時間が</a:t>
          </a:r>
          <a:r>
            <a:rPr lang="ja-JP" altLang="en-US" sz="1400" b="0" i="0">
              <a:solidFill>
                <a:srgbClr val="0070C0"/>
              </a:solidFill>
              <a:effectLst/>
              <a:latin typeface="+mn-lt"/>
              <a:ea typeface="+mn-ea"/>
              <a:cs typeface="+mn-cs"/>
            </a:rPr>
            <a:t>９</a:t>
          </a:r>
          <a:r>
            <a:rPr lang="ja-JP" altLang="ja-JP" sz="1400" b="0" i="0">
              <a:solidFill>
                <a:srgbClr val="0070C0"/>
              </a:solidFill>
              <a:effectLst/>
              <a:latin typeface="+mn-lt"/>
              <a:ea typeface="+mn-ea"/>
              <a:cs typeface="+mn-cs"/>
            </a:rPr>
            <a:t>時～</a:t>
          </a:r>
          <a:r>
            <a:rPr lang="ja-JP" altLang="en-US" sz="1400" b="0" i="0">
              <a:solidFill>
                <a:srgbClr val="0070C0"/>
              </a:solidFill>
              <a:effectLst/>
              <a:latin typeface="+mn-lt"/>
              <a:ea typeface="+mn-ea"/>
              <a:cs typeface="+mn-cs"/>
            </a:rPr>
            <a:t>１７</a:t>
          </a:r>
          <a:r>
            <a:rPr lang="ja-JP" altLang="ja-JP" sz="1400" b="0" i="0">
              <a:solidFill>
                <a:srgbClr val="0070C0"/>
              </a:solidFill>
              <a:effectLst/>
              <a:latin typeface="+mn-lt"/>
              <a:ea typeface="+mn-ea"/>
              <a:cs typeface="+mn-cs"/>
            </a:rPr>
            <a:t>時／休憩時間が</a:t>
          </a:r>
          <a:r>
            <a:rPr lang="ja-JP" altLang="en-US" sz="1400" b="0" i="0">
              <a:solidFill>
                <a:srgbClr val="0070C0"/>
              </a:solidFill>
              <a:effectLst/>
              <a:latin typeface="+mn-lt"/>
              <a:ea typeface="+mn-ea"/>
              <a:cs typeface="+mn-cs"/>
            </a:rPr>
            <a:t>１２</a:t>
          </a:r>
          <a:r>
            <a:rPr lang="ja-JP" altLang="ja-JP" sz="1400" b="0" i="0">
              <a:solidFill>
                <a:srgbClr val="0070C0"/>
              </a:solidFill>
              <a:effectLst/>
              <a:latin typeface="+mn-lt"/>
              <a:ea typeface="+mn-ea"/>
              <a:cs typeface="+mn-cs"/>
            </a:rPr>
            <a:t>時～</a:t>
          </a:r>
          <a:r>
            <a:rPr lang="ja-JP" altLang="en-US" sz="1400" b="0" i="0">
              <a:solidFill>
                <a:srgbClr val="0070C0"/>
              </a:solidFill>
              <a:effectLst/>
              <a:latin typeface="+mn-lt"/>
              <a:ea typeface="+mn-ea"/>
              <a:cs typeface="+mn-cs"/>
            </a:rPr>
            <a:t>１３</a:t>
          </a:r>
          <a:r>
            <a:rPr lang="ja-JP" altLang="ja-JP" sz="1400" b="0" i="0">
              <a:solidFill>
                <a:srgbClr val="0070C0"/>
              </a:solidFill>
              <a:effectLst/>
              <a:latin typeface="+mn-lt"/>
              <a:ea typeface="+mn-ea"/>
              <a:cs typeface="+mn-cs"/>
            </a:rPr>
            <a:t>時」の場合、原則</a:t>
          </a:r>
          <a:r>
            <a:rPr lang="ja-JP" altLang="en-US" sz="1400" b="0" i="0">
              <a:solidFill>
                <a:srgbClr val="0070C0"/>
              </a:solidFill>
              <a:effectLst/>
              <a:latin typeface="+mn-lt"/>
              <a:ea typeface="+mn-ea"/>
              <a:cs typeface="+mn-cs"/>
            </a:rPr>
            <a:t>９</a:t>
          </a:r>
          <a:r>
            <a:rPr lang="ja-JP" altLang="ja-JP" sz="1400" b="0" i="0">
              <a:solidFill>
                <a:srgbClr val="0070C0"/>
              </a:solidFill>
              <a:effectLst/>
              <a:latin typeface="+mn-lt"/>
              <a:ea typeface="+mn-ea"/>
              <a:cs typeface="+mn-cs"/>
            </a:rPr>
            <a:t>時前と</a:t>
          </a:r>
          <a:r>
            <a:rPr lang="ja-JP" altLang="en-US" sz="1400" b="0" i="0">
              <a:solidFill>
                <a:srgbClr val="0070C0"/>
              </a:solidFill>
              <a:effectLst/>
              <a:latin typeface="+mn-lt"/>
              <a:ea typeface="+mn-ea"/>
              <a:cs typeface="+mn-cs"/>
            </a:rPr>
            <a:t>１７</a:t>
          </a:r>
          <a:r>
            <a:rPr lang="ja-JP" altLang="ja-JP" sz="1400" b="0" i="0">
              <a:solidFill>
                <a:srgbClr val="0070C0"/>
              </a:solidFill>
              <a:effectLst/>
              <a:latin typeface="+mn-lt"/>
              <a:ea typeface="+mn-ea"/>
              <a:cs typeface="+mn-cs"/>
            </a:rPr>
            <a:t>時以降は作業</a:t>
          </a:r>
          <a:r>
            <a:rPr lang="ja-JP" altLang="en-US" sz="1400" b="0" i="0">
              <a:solidFill>
                <a:srgbClr val="0070C0"/>
              </a:solidFill>
              <a:effectLst/>
              <a:latin typeface="+mn-lt"/>
              <a:ea typeface="+mn-ea"/>
              <a:cs typeface="+mn-cs"/>
            </a:rPr>
            <a:t>することが</a:t>
          </a:r>
          <a:r>
            <a:rPr lang="ja-JP" altLang="ja-JP" sz="1400" b="0" i="0">
              <a:solidFill>
                <a:srgbClr val="0070C0"/>
              </a:solidFill>
              <a:effectLst/>
              <a:latin typeface="+mn-lt"/>
              <a:ea typeface="+mn-ea"/>
              <a:cs typeface="+mn-cs"/>
            </a:rPr>
            <a:t>できません。</a:t>
          </a:r>
          <a:endParaRPr lang="en-US" altLang="ja-JP" sz="1400" b="0" i="0">
            <a:solidFill>
              <a:srgbClr val="0070C0"/>
            </a:solidFill>
            <a:effectLst/>
            <a:latin typeface="+mn-lt"/>
            <a:ea typeface="+mn-ea"/>
            <a:cs typeface="+mn-cs"/>
          </a:endParaRPr>
        </a:p>
        <a:p>
          <a:r>
            <a:rPr lang="ja-JP" altLang="en-US" sz="1400" b="0" i="0">
              <a:solidFill>
                <a:srgbClr val="0070C0"/>
              </a:solidFill>
              <a:effectLst/>
              <a:latin typeface="+mn-lt"/>
              <a:ea typeface="+mn-ea"/>
              <a:cs typeface="+mn-cs"/>
            </a:rPr>
            <a:t>　　　　</a:t>
          </a:r>
          <a:r>
            <a:rPr lang="ja-JP" altLang="en-US" sz="1400" b="0" i="0" baseline="0">
              <a:solidFill>
                <a:srgbClr val="0070C0"/>
              </a:solidFill>
              <a:effectLst/>
              <a:latin typeface="+mn-lt"/>
              <a:ea typeface="+mn-ea"/>
              <a:cs typeface="+mn-cs"/>
            </a:rPr>
            <a:t> </a:t>
          </a:r>
          <a:r>
            <a:rPr lang="ja-JP" altLang="ja-JP" sz="1400" b="0" i="0">
              <a:solidFill>
                <a:srgbClr val="0070C0"/>
              </a:solidFill>
              <a:effectLst/>
              <a:latin typeface="+mn-lt"/>
              <a:ea typeface="+mn-ea"/>
              <a:cs typeface="+mn-cs"/>
            </a:rPr>
            <a:t>また休憩時間中も原則作業はできないため、その時間</a:t>
          </a:r>
          <a:r>
            <a:rPr lang="ja-JP" altLang="en-US" sz="1400" b="0" i="0">
              <a:solidFill>
                <a:srgbClr val="0070C0"/>
              </a:solidFill>
              <a:effectLst/>
              <a:latin typeface="+mn-lt"/>
              <a:ea typeface="+mn-ea"/>
              <a:cs typeface="+mn-cs"/>
            </a:rPr>
            <a:t>は除いてください。</a:t>
          </a:r>
          <a:endParaRPr lang="en-US" altLang="ja-JP" sz="1400" b="0" i="0">
            <a:solidFill>
              <a:srgbClr val="0070C0"/>
            </a:solidFill>
            <a:effectLst/>
            <a:latin typeface="+mn-lt"/>
            <a:ea typeface="+mn-ea"/>
            <a:cs typeface="+mn-cs"/>
          </a:endParaRPr>
        </a:p>
        <a:p>
          <a:r>
            <a:rPr lang="ja-JP" altLang="en-US" sz="1400" b="0" i="0" baseline="0">
              <a:solidFill>
                <a:srgbClr val="0070C0"/>
              </a:solidFill>
              <a:effectLst/>
              <a:latin typeface="+mn-lt"/>
              <a:ea typeface="+mn-ea"/>
              <a:cs typeface="+mn-cs"/>
            </a:rPr>
            <a:t>　　　　 </a:t>
          </a:r>
          <a:r>
            <a:rPr lang="ja-JP" altLang="ja-JP" sz="1400" b="0" i="0">
              <a:solidFill>
                <a:srgbClr val="0070C0"/>
              </a:solidFill>
              <a:effectLst/>
              <a:latin typeface="+mn-lt"/>
              <a:ea typeface="+mn-ea"/>
              <a:cs typeface="+mn-cs"/>
            </a:rPr>
            <a:t>ただし移動などでやむを得ず休憩時間中も作業が発生してしまった場合はその限りではありませんが、</a:t>
          </a:r>
          <a:endParaRPr lang="en-US" altLang="ja-JP" sz="1400" b="0" i="0">
            <a:solidFill>
              <a:srgbClr val="0070C0"/>
            </a:solidFill>
            <a:effectLst/>
            <a:latin typeface="+mn-lt"/>
            <a:ea typeface="+mn-ea"/>
            <a:cs typeface="+mn-cs"/>
          </a:endParaRPr>
        </a:p>
        <a:p>
          <a:r>
            <a:rPr lang="ja-JP" altLang="en-US" sz="1400" b="0" i="0">
              <a:solidFill>
                <a:srgbClr val="0070C0"/>
              </a:solidFill>
              <a:effectLst/>
              <a:latin typeface="+mn-lt"/>
              <a:ea typeface="+mn-ea"/>
              <a:cs typeface="+mn-cs"/>
            </a:rPr>
            <a:t>　　　　 休憩時間は必ず取ってください。</a:t>
          </a:r>
          <a:r>
            <a:rPr lang="ja-JP" altLang="ja-JP" sz="1400" b="0" i="0">
              <a:solidFill>
                <a:srgbClr val="0070C0"/>
              </a:solidFill>
              <a:effectLst/>
              <a:latin typeface="+mn-lt"/>
              <a:ea typeface="+mn-ea"/>
              <a:cs typeface="+mn-cs"/>
            </a:rPr>
            <a:t>「作業内容欄」に「</a:t>
          </a:r>
          <a:r>
            <a:rPr lang="ja-JP" altLang="en-US" sz="1400" b="0" i="0">
              <a:solidFill>
                <a:srgbClr val="0070C0"/>
              </a:solidFill>
              <a:effectLst/>
              <a:latin typeface="+mn-lt"/>
              <a:ea typeface="+mn-ea"/>
              <a:cs typeface="+mn-cs"/>
            </a:rPr>
            <a:t>１３</a:t>
          </a:r>
          <a:r>
            <a:rPr lang="ja-JP" altLang="ja-JP" sz="1400" b="0" i="0">
              <a:solidFill>
                <a:srgbClr val="0070C0"/>
              </a:solidFill>
              <a:effectLst/>
              <a:latin typeface="+mn-lt"/>
              <a:ea typeface="+mn-ea"/>
              <a:cs typeface="+mn-cs"/>
            </a:rPr>
            <a:t>時～</a:t>
          </a:r>
          <a:r>
            <a:rPr lang="ja-JP" altLang="en-US" sz="1400" b="0" i="0">
              <a:solidFill>
                <a:srgbClr val="0070C0"/>
              </a:solidFill>
              <a:effectLst/>
              <a:latin typeface="+mn-lt"/>
              <a:ea typeface="+mn-ea"/>
              <a:cs typeface="+mn-cs"/>
            </a:rPr>
            <a:t>１４</a:t>
          </a:r>
          <a:r>
            <a:rPr lang="ja-JP" altLang="ja-JP" sz="1400" b="0" i="0">
              <a:solidFill>
                <a:srgbClr val="0070C0"/>
              </a:solidFill>
              <a:effectLst/>
              <a:latin typeface="+mn-lt"/>
              <a:ea typeface="+mn-ea"/>
              <a:cs typeface="+mn-cs"/>
            </a:rPr>
            <a:t>時休憩」など、</a:t>
          </a:r>
          <a:r>
            <a:rPr lang="ja-JP" altLang="en-US" sz="1400" b="0" i="0">
              <a:solidFill>
                <a:srgbClr val="0070C0"/>
              </a:solidFill>
              <a:effectLst/>
              <a:latin typeface="+mn-lt"/>
              <a:ea typeface="+mn-ea"/>
              <a:cs typeface="+mn-cs"/>
            </a:rPr>
            <a:t>実際に休憩を</a:t>
          </a:r>
          <a:r>
            <a:rPr lang="ja-JP" altLang="ja-JP" sz="1400" b="0" i="0">
              <a:solidFill>
                <a:srgbClr val="0070C0"/>
              </a:solidFill>
              <a:effectLst/>
              <a:latin typeface="+mn-lt"/>
              <a:ea typeface="+mn-ea"/>
              <a:cs typeface="+mn-cs"/>
            </a:rPr>
            <a:t>とった</a:t>
          </a:r>
          <a:r>
            <a:rPr lang="ja-JP" altLang="en-US" sz="1400" b="0" i="0">
              <a:solidFill>
                <a:srgbClr val="0070C0"/>
              </a:solidFill>
              <a:effectLst/>
              <a:latin typeface="+mn-lt"/>
              <a:ea typeface="+mn-ea"/>
              <a:cs typeface="+mn-cs"/>
            </a:rPr>
            <a:t>時間を記入</a:t>
          </a:r>
          <a:r>
            <a:rPr lang="ja-JP" altLang="ja-JP" sz="1400" b="0" i="0">
              <a:solidFill>
                <a:srgbClr val="0070C0"/>
              </a:solidFill>
              <a:effectLst/>
              <a:latin typeface="+mn-lt"/>
              <a:ea typeface="+mn-ea"/>
              <a:cs typeface="+mn-cs"/>
            </a:rPr>
            <a:t>してください。</a:t>
          </a:r>
          <a:endParaRPr lang="en-US" altLang="ja-JP" sz="1400" b="0" i="0">
            <a:solidFill>
              <a:srgbClr val="0070C0"/>
            </a:solidFill>
            <a:effectLst/>
            <a:latin typeface="+mn-lt"/>
            <a:ea typeface="+mn-ea"/>
            <a:cs typeface="+mn-cs"/>
          </a:endParaRPr>
        </a:p>
        <a:p>
          <a:endParaRPr lang="en-US" altLang="ja-JP" sz="1400" b="0" i="0">
            <a:solidFill>
              <a:srgbClr val="0070C0"/>
            </a:solidFill>
            <a:effectLst/>
            <a:latin typeface="+mn-lt"/>
            <a:ea typeface="+mn-ea"/>
            <a:cs typeface="+mn-cs"/>
          </a:endParaRPr>
        </a:p>
        <a:p>
          <a:pPr algn="l"/>
          <a:r>
            <a:rPr kumimoji="1" lang="ja-JP" altLang="en-US" sz="1400" b="0" i="0">
              <a:solidFill>
                <a:schemeClr val="dk1"/>
              </a:solidFill>
              <a:effectLst/>
              <a:latin typeface="+mn-lt"/>
              <a:ea typeface="+mn-ea"/>
              <a:cs typeface="+mn-cs"/>
            </a:rPr>
            <a:t>　　　　　　　　　　　　　　　　　　</a:t>
          </a:r>
          <a:endParaRPr lang="en-US" altLang="ja-JP" sz="1400" b="0" i="0">
            <a:solidFill>
              <a:srgbClr val="0070C0"/>
            </a:solidFill>
            <a:effectLst/>
            <a:latin typeface="+mn-lt"/>
            <a:ea typeface="+mn-ea"/>
            <a:cs typeface="+mn-cs"/>
          </a:endParaRPr>
        </a:p>
        <a:p>
          <a:pPr algn="ctr" eaLnBrk="1" fontAlgn="auto" latinLnBrk="0" hangingPunct="1"/>
          <a:r>
            <a:rPr kumimoji="1" lang="ja-JP" altLang="ja-JP" sz="1600" b="1" u="sng">
              <a:solidFill>
                <a:schemeClr val="tx1"/>
              </a:solidFill>
              <a:effectLst/>
              <a:latin typeface="+mn-lt"/>
              <a:ea typeface="+mn-ea"/>
              <a:cs typeface="+mn-cs"/>
            </a:rPr>
            <a:t>大切な補助金のため正確に計上していただきますようご協力をお願いいたします。</a:t>
          </a:r>
          <a:endParaRPr lang="ja-JP" altLang="ja-JP" sz="1600" b="1" u="sng">
            <a:solidFill>
              <a:schemeClr val="tx1"/>
            </a:solidFill>
            <a:effectLst/>
          </a:endParaRPr>
        </a:p>
        <a:p>
          <a:pPr algn="l"/>
          <a:endParaRPr lang="en-US" altLang="ja-JP" sz="1600" b="1" i="0">
            <a:solidFill>
              <a:schemeClr val="dk1"/>
            </a:solidFill>
            <a:effectLst/>
            <a:latin typeface="+mn-lt"/>
            <a:ea typeface="+mn-ea"/>
            <a:cs typeface="+mn-cs"/>
          </a:endParaRPr>
        </a:p>
      </xdr:txBody>
    </xdr:sp>
    <xdr:clientData/>
  </xdr:twoCellAnchor>
  <xdr:twoCellAnchor>
    <xdr:from>
      <xdr:col>27</xdr:col>
      <xdr:colOff>28575</xdr:colOff>
      <xdr:row>9</xdr:row>
      <xdr:rowOff>38100</xdr:rowOff>
    </xdr:from>
    <xdr:to>
      <xdr:col>27</xdr:col>
      <xdr:colOff>292100</xdr:colOff>
      <xdr:row>9</xdr:row>
      <xdr:rowOff>292100</xdr:rowOff>
    </xdr:to>
    <xdr:sp macro="" textlink="">
      <xdr:nvSpPr>
        <xdr:cNvPr id="3" name="楕円 2">
          <a:extLst>
            <a:ext uri="{FF2B5EF4-FFF2-40B4-BE49-F238E27FC236}">
              <a16:creationId xmlns:a16="http://schemas.microsoft.com/office/drawing/2014/main" id="{FBC4961C-222A-499F-A9C6-13CCF4C81B53}"/>
            </a:ext>
          </a:extLst>
        </xdr:cNvPr>
        <xdr:cNvSpPr/>
      </xdr:nvSpPr>
      <xdr:spPr>
        <a:xfrm>
          <a:off x="11312525" y="2857500"/>
          <a:ext cx="269875" cy="257175"/>
        </a:xfrm>
        <a:prstGeom prst="ellipse">
          <a:avLst/>
        </a:prstGeom>
        <a:solidFill>
          <a:srgbClr val="FFFFCC"/>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70C0"/>
              </a:solidFill>
            </a:rPr>
            <a:t>３</a:t>
          </a:r>
        </a:p>
      </xdr:txBody>
    </xdr:sp>
    <xdr:clientData/>
  </xdr:twoCellAnchor>
  <xdr:twoCellAnchor>
    <xdr:from>
      <xdr:col>26</xdr:col>
      <xdr:colOff>495300</xdr:colOff>
      <xdr:row>8</xdr:row>
      <xdr:rowOff>28575</xdr:rowOff>
    </xdr:from>
    <xdr:to>
      <xdr:col>26</xdr:col>
      <xdr:colOff>762000</xdr:colOff>
      <xdr:row>8</xdr:row>
      <xdr:rowOff>276225</xdr:rowOff>
    </xdr:to>
    <xdr:sp macro="" textlink="">
      <xdr:nvSpPr>
        <xdr:cNvPr id="4" name="楕円 3">
          <a:extLst>
            <a:ext uri="{FF2B5EF4-FFF2-40B4-BE49-F238E27FC236}">
              <a16:creationId xmlns:a16="http://schemas.microsoft.com/office/drawing/2014/main" id="{0EF6FDE2-5274-4AB1-B000-8B143C4327D0}"/>
            </a:ext>
          </a:extLst>
        </xdr:cNvPr>
        <xdr:cNvSpPr/>
      </xdr:nvSpPr>
      <xdr:spPr>
        <a:xfrm>
          <a:off x="10248900" y="2543175"/>
          <a:ext cx="266700" cy="247650"/>
        </a:xfrm>
        <a:prstGeom prst="ellipse">
          <a:avLst/>
        </a:prstGeom>
        <a:solidFill>
          <a:srgbClr val="FFFFCC"/>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70C0"/>
              </a:solidFill>
            </a:rPr>
            <a:t>２</a:t>
          </a:r>
        </a:p>
      </xdr:txBody>
    </xdr:sp>
    <xdr:clientData/>
  </xdr:twoCellAnchor>
  <xdr:twoCellAnchor>
    <xdr:from>
      <xdr:col>7</xdr:col>
      <xdr:colOff>63501</xdr:colOff>
      <xdr:row>7</xdr:row>
      <xdr:rowOff>34925</xdr:rowOff>
    </xdr:from>
    <xdr:to>
      <xdr:col>7</xdr:col>
      <xdr:colOff>177801</xdr:colOff>
      <xdr:row>9</xdr:row>
      <xdr:rowOff>298450</xdr:rowOff>
    </xdr:to>
    <xdr:sp macro="" textlink="">
      <xdr:nvSpPr>
        <xdr:cNvPr id="5" name="左中かっこ 4">
          <a:extLst>
            <a:ext uri="{FF2B5EF4-FFF2-40B4-BE49-F238E27FC236}">
              <a16:creationId xmlns:a16="http://schemas.microsoft.com/office/drawing/2014/main" id="{C79D78D3-5D50-464A-A0A9-3CB59DE1E4C7}"/>
            </a:ext>
          </a:extLst>
        </xdr:cNvPr>
        <xdr:cNvSpPr/>
      </xdr:nvSpPr>
      <xdr:spPr>
        <a:xfrm>
          <a:off x="3276601" y="2244725"/>
          <a:ext cx="114300" cy="869950"/>
        </a:xfrm>
        <a:prstGeom prst="leftBrace">
          <a:avLst/>
        </a:prstGeom>
        <a:ln w="19050">
          <a:solidFill>
            <a:srgbClr val="FFC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1498600</xdr:colOff>
      <xdr:row>8</xdr:row>
      <xdr:rowOff>31750</xdr:rowOff>
    </xdr:from>
    <xdr:to>
      <xdr:col>6</xdr:col>
      <xdr:colOff>1768475</xdr:colOff>
      <xdr:row>8</xdr:row>
      <xdr:rowOff>279400</xdr:rowOff>
    </xdr:to>
    <xdr:sp macro="" textlink="">
      <xdr:nvSpPr>
        <xdr:cNvPr id="6" name="楕円 5">
          <a:extLst>
            <a:ext uri="{FF2B5EF4-FFF2-40B4-BE49-F238E27FC236}">
              <a16:creationId xmlns:a16="http://schemas.microsoft.com/office/drawing/2014/main" id="{E48DC109-B76B-4888-8DD1-8C99441B9D14}"/>
            </a:ext>
          </a:extLst>
        </xdr:cNvPr>
        <xdr:cNvSpPr/>
      </xdr:nvSpPr>
      <xdr:spPr>
        <a:xfrm>
          <a:off x="2905125" y="2543175"/>
          <a:ext cx="273050" cy="247650"/>
        </a:xfrm>
        <a:prstGeom prst="ellipse">
          <a:avLst/>
        </a:prstGeom>
        <a:solidFill>
          <a:srgbClr val="FFFFCC"/>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70C0"/>
              </a:solidFill>
            </a:rPr>
            <a:t>４</a:t>
          </a:r>
        </a:p>
      </xdr:txBody>
    </xdr:sp>
    <xdr:clientData/>
  </xdr:twoCellAnchor>
  <xdr:twoCellAnchor>
    <xdr:from>
      <xdr:col>26</xdr:col>
      <xdr:colOff>1028700</xdr:colOff>
      <xdr:row>0</xdr:row>
      <xdr:rowOff>76200</xdr:rowOff>
    </xdr:from>
    <xdr:to>
      <xdr:col>27</xdr:col>
      <xdr:colOff>368300</xdr:colOff>
      <xdr:row>1</xdr:row>
      <xdr:rowOff>273050</xdr:rowOff>
    </xdr:to>
    <xdr:sp macro="" textlink="">
      <xdr:nvSpPr>
        <xdr:cNvPr id="7" name="テキスト ボックス 6">
          <a:extLst>
            <a:ext uri="{FF2B5EF4-FFF2-40B4-BE49-F238E27FC236}">
              <a16:creationId xmlns:a16="http://schemas.microsoft.com/office/drawing/2014/main" id="{A5C2B493-ED7B-4786-9CB4-1651E2821524}"/>
            </a:ext>
          </a:extLst>
        </xdr:cNvPr>
        <xdr:cNvSpPr txBox="1"/>
      </xdr:nvSpPr>
      <xdr:spPr>
        <a:xfrm>
          <a:off x="10744200" y="76200"/>
          <a:ext cx="914400" cy="54292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25</xdr:col>
      <xdr:colOff>390525</xdr:colOff>
      <xdr:row>7</xdr:row>
      <xdr:rowOff>25400</xdr:rowOff>
    </xdr:from>
    <xdr:to>
      <xdr:col>26</xdr:col>
      <xdr:colOff>225425</xdr:colOff>
      <xdr:row>7</xdr:row>
      <xdr:rowOff>273050</xdr:rowOff>
    </xdr:to>
    <xdr:sp macro="" textlink="">
      <xdr:nvSpPr>
        <xdr:cNvPr id="8" name="楕円 7">
          <a:extLst>
            <a:ext uri="{FF2B5EF4-FFF2-40B4-BE49-F238E27FC236}">
              <a16:creationId xmlns:a16="http://schemas.microsoft.com/office/drawing/2014/main" id="{321BBB2F-FC51-48E8-8C15-E984AD2A91D9}"/>
            </a:ext>
          </a:extLst>
        </xdr:cNvPr>
        <xdr:cNvSpPr/>
      </xdr:nvSpPr>
      <xdr:spPr>
        <a:xfrm>
          <a:off x="9712325" y="2238375"/>
          <a:ext cx="228600" cy="247650"/>
        </a:xfrm>
        <a:prstGeom prst="ellipse">
          <a:avLst/>
        </a:prstGeom>
        <a:solidFill>
          <a:srgbClr val="FFFFCC"/>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70C0"/>
              </a:solidFill>
            </a:rPr>
            <a:t>１</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Zensekirensv\&#25919;&#31574;&#12464;&#12523;&#12540;&#12503;\&#29872;&#22659;&#12539;&#23433;&#20840;&#23550;&#31574;&#12481;&#12540;&#12512;\&#22269;&#24235;&#35036;&#21161;&#37329;&#65288;&#26087;&#26989;&#21209;&#65289;\12&#12288;&#65331;&#65331;&#36942;&#30094;&#22320;&#23550;&#31574;&#35336;&#30011;&#31574;&#23450;&#25903;&#25588;&#20107;&#26989;&#65288;2019&#24180;&#24230;&#65374;&#65289;\12&#12288;&#33258;&#27835;&#20307;&#12395;&#12424;&#12427;&#65331;&#65331;&#25215;&#32153;&#31561;&#12395;&#21521;&#12369;&#12383;&#21462;&#32068;&#25903;&#25588;&#20107;&#26989;&#65288;2026&#24180;&#24230;&#65289;&#20196;&#21644;8&#24180;&#24230;\05&#27096;&#24335;&#26360;&#39006;\&#30456;&#35527;&#31379;&#21475;&#29992;&#21029;&#32025;\&#12304;2026&#30456;&#35527;&#31379;&#21475;&#12305;&#20849;&#36890;_&#20316;&#26989;&#26085;&#35468;&#65288;&#21029;&#32025;6&#65289;.xlsx" TargetMode="External"/><Relationship Id="rId1" Type="http://schemas.openxmlformats.org/officeDocument/2006/relationships/externalLinkPath" Target="&#12304;2026&#30456;&#35527;&#31379;&#21475;&#12305;&#20849;&#36890;_&#20316;&#26989;&#26085;&#35468;&#65288;&#21029;&#320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作業日誌"/>
      <sheetName val="事業名一覧（Ａ～Ｈ）"/>
      <sheetName val="記入例（相談窓口用）"/>
    </sheetNames>
    <sheetDataSet>
      <sheetData sheetId="0"/>
      <sheetData sheetId="1">
        <row r="2">
          <cell r="B2" t="str">
            <v>A</v>
          </cell>
          <cell r="C2" t="str">
            <v>離島</v>
          </cell>
        </row>
        <row r="3">
          <cell r="B3" t="str">
            <v>B</v>
          </cell>
          <cell r="C3" t="str">
            <v>担い手</v>
          </cell>
        </row>
        <row r="4">
          <cell r="B4" t="str">
            <v>C</v>
          </cell>
          <cell r="C4" t="str">
            <v>緊急時</v>
          </cell>
        </row>
        <row r="5">
          <cell r="B5" t="str">
            <v>D</v>
          </cell>
          <cell r="C5" t="str">
            <v>相談窓口</v>
          </cell>
        </row>
        <row r="6">
          <cell r="B6" t="str">
            <v>E</v>
          </cell>
        </row>
        <row r="7">
          <cell r="B7" t="str">
            <v>F</v>
          </cell>
        </row>
        <row r="8">
          <cell r="B8" t="str">
            <v>G</v>
          </cell>
        </row>
        <row r="9">
          <cell r="B9" t="str">
            <v>H</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190C-9206-4265-9A8F-71DB0987EF0B}">
  <dimension ref="A1:AH945"/>
  <sheetViews>
    <sheetView showZeros="0" view="pageLayout" zoomScale="70" zoomScaleNormal="75" zoomScaleSheetLayoutView="75" zoomScalePageLayoutView="70" workbookViewId="0">
      <selection activeCell="H885" sqref="H885:N885"/>
    </sheetView>
  </sheetViews>
  <sheetFormatPr defaultColWidth="7.6328125" defaultRowHeight="15.5"/>
  <cols>
    <col min="1" max="2" width="4.453125" style="1" customWidth="1"/>
    <col min="3" max="3" width="7.1796875" style="1" hidden="1" customWidth="1"/>
    <col min="4" max="4" width="12" style="1" hidden="1" customWidth="1"/>
    <col min="5" max="6" width="5.54296875" style="1" customWidth="1"/>
    <col min="7" max="7" width="25.7265625" style="1" customWidth="1"/>
    <col min="8" max="8" width="5.54296875" style="1" customWidth="1"/>
    <col min="9" max="9" width="6.90625" style="1" customWidth="1"/>
    <col min="10" max="10" width="3.36328125" style="1" hidden="1" customWidth="1"/>
    <col min="11" max="11" width="4.453125" style="1" bestFit="1" customWidth="1"/>
    <col min="12" max="13" width="6.08984375" style="1" customWidth="1"/>
    <col min="14" max="14" width="3.36328125" style="1" hidden="1" customWidth="1"/>
    <col min="15" max="15" width="5.54296875" style="1" customWidth="1"/>
    <col min="16" max="17" width="7.453125" style="1" customWidth="1"/>
    <col min="18" max="18" width="14.81640625" style="1" hidden="1" customWidth="1"/>
    <col min="19" max="19" width="16.08984375" style="1" hidden="1" customWidth="1"/>
    <col min="20" max="20" width="5.54296875" style="1" hidden="1" customWidth="1"/>
    <col min="21" max="21" width="3.26953125" style="1" hidden="1" customWidth="1"/>
    <col min="22" max="22" width="8.81640625" style="1" customWidth="1"/>
    <col min="23" max="23" width="5.54296875" style="1" customWidth="1"/>
    <col min="24" max="25" width="11.54296875" style="1" customWidth="1"/>
    <col min="26" max="26" width="5.54296875" style="1" customWidth="1"/>
    <col min="27" max="27" width="22.453125" style="1" customWidth="1"/>
    <col min="28" max="28" width="5.7265625" style="1" customWidth="1"/>
    <col min="29" max="29" width="3.54296875" style="1" customWidth="1"/>
    <col min="30" max="34" width="6.81640625" style="1" hidden="1" customWidth="1"/>
    <col min="35" max="35" width="7.6328125" style="1" customWidth="1"/>
    <col min="36" max="36" width="3.81640625" style="1" customWidth="1"/>
    <col min="37" max="37" width="22.36328125" style="1" customWidth="1"/>
    <col min="38" max="16384" width="7.6328125" style="1"/>
  </cols>
  <sheetData>
    <row r="1" spans="1:34" ht="27" customHeight="1">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row>
    <row r="2" spans="1:34" ht="27" customHeight="1" thickBot="1">
      <c r="A2" s="2"/>
      <c r="B2" s="2"/>
      <c r="C2" s="2"/>
      <c r="D2" s="2"/>
      <c r="E2" s="2"/>
      <c r="F2" s="2"/>
      <c r="G2" s="2"/>
      <c r="H2" s="2"/>
      <c r="I2" s="2"/>
      <c r="J2" s="2"/>
      <c r="K2" s="2"/>
      <c r="L2" s="2"/>
      <c r="M2" s="2"/>
      <c r="N2" s="2"/>
      <c r="O2" s="2"/>
      <c r="P2" s="2"/>
      <c r="Q2" s="2"/>
      <c r="R2" s="2"/>
      <c r="S2" s="2"/>
      <c r="T2" s="2"/>
      <c r="U2" s="2"/>
      <c r="V2" s="2"/>
      <c r="W2" s="2"/>
      <c r="X2" s="2"/>
      <c r="Y2" s="2"/>
      <c r="Z2" s="2"/>
      <c r="AA2" s="3" t="s">
        <v>1</v>
      </c>
      <c r="AB2" s="2">
        <v>1</v>
      </c>
    </row>
    <row r="3" spans="1:34" ht="24" customHeight="1">
      <c r="A3" s="4" t="s">
        <v>2</v>
      </c>
      <c r="B3" s="5" t="s">
        <v>3</v>
      </c>
      <c r="C3" s="6" t="s">
        <v>4</v>
      </c>
      <c r="D3" s="6" t="s">
        <v>5</v>
      </c>
      <c r="E3" s="5" t="s">
        <v>6</v>
      </c>
      <c r="F3" s="195" t="s">
        <v>7</v>
      </c>
      <c r="G3" s="196"/>
      <c r="H3" s="195" t="s">
        <v>8</v>
      </c>
      <c r="I3" s="197"/>
      <c r="J3" s="197"/>
      <c r="K3" s="197"/>
      <c r="L3" s="197"/>
      <c r="M3" s="197"/>
      <c r="N3" s="196"/>
      <c r="O3" s="195" t="s">
        <v>9</v>
      </c>
      <c r="P3" s="266"/>
      <c r="Q3" s="266"/>
      <c r="R3" s="7"/>
      <c r="S3" s="8"/>
      <c r="T3" s="8"/>
      <c r="U3" s="9"/>
      <c r="V3" s="199" t="s">
        <v>10</v>
      </c>
      <c r="W3" s="200"/>
      <c r="X3" s="200"/>
      <c r="Y3" s="200"/>
      <c r="Z3" s="200"/>
      <c r="AA3" s="200"/>
      <c r="AB3" s="201"/>
      <c r="AD3" s="10" t="s">
        <v>11</v>
      </c>
      <c r="AE3" s="10" t="s">
        <v>12</v>
      </c>
      <c r="AF3" s="10" t="s">
        <v>13</v>
      </c>
      <c r="AG3" s="10" t="s">
        <v>14</v>
      </c>
      <c r="AH3" s="10" t="s">
        <v>15</v>
      </c>
    </row>
    <row r="4" spans="1:34" ht="24" customHeight="1">
      <c r="A4" s="11"/>
      <c r="B4" s="12"/>
      <c r="C4" s="13" t="str">
        <f>IF(A4&gt;=4,"2026","2027")</f>
        <v>2027</v>
      </c>
      <c r="D4" s="13" t="e">
        <f>DATEVALUE(C4&amp;"/"&amp;A4&amp;"/"&amp;B4)</f>
        <v>#VALUE!</v>
      </c>
      <c r="E4" s="14" t="e">
        <f>WEEKDAY(D4,1)</f>
        <v>#VALUE!</v>
      </c>
      <c r="F4" s="15"/>
      <c r="G4" s="16" t="str">
        <f>IF(F4="","",VLOOKUP(F4,事業名一覧,2,0))</f>
        <v/>
      </c>
      <c r="H4" s="202"/>
      <c r="I4" s="267"/>
      <c r="J4" s="17" t="str">
        <f t="shared" ref="J4:J53" si="0">IF(H4="","*",INT(H4/100)*60+RIGHT(H4,2))</f>
        <v>*</v>
      </c>
      <c r="K4" s="18" t="s">
        <v>16</v>
      </c>
      <c r="L4" s="204"/>
      <c r="M4" s="267"/>
      <c r="N4" s="19" t="str">
        <f t="shared" ref="N4:N53" si="1">IF(L4="","*",IF(AND(L4=0,H4&lt;&gt;0),1440,INT(L4/100)*60+RIGHT(L4,2)))</f>
        <v>*</v>
      </c>
      <c r="O4" s="185" t="str">
        <f ca="1">IF(AND(A4&amp;B4=OFFSET(A4,-1,0)&amp;OFFSET(B4,-1,0),AE4&lt;&gt;0,AE4&lt;&gt;"",AE4&lt;OFFSET(AE4,-1,0)),"入力順序違い!",IF(T4="#","ミス！30分単位で",IF(AH4&lt;&gt;"",AH4,IF(S4=0,"",S4))))</f>
        <v/>
      </c>
      <c r="P4" s="264"/>
      <c r="Q4" s="265"/>
      <c r="R4" s="20">
        <f>IF(ISERROR(D4),0,SUMIF($D$4:$D$63,D4,$S$4:$S$63))</f>
        <v>0</v>
      </c>
      <c r="S4" s="21">
        <f t="shared" ref="S4:S53" si="2">IF(ISERROR(TIME(0,T4,0)),0,TIME(0,T4,0))</f>
        <v>0</v>
      </c>
      <c r="T4" s="22">
        <f t="shared" ref="T4:T53" si="3">IF(ISERROR(D4),0,IF(OR(J4="*",N4="*"),0,IF(OR(MOD(J4,30)&lt;&gt;0,MOD(N4,30)&lt;&gt;0),"#",N4-J4)))</f>
        <v>0</v>
      </c>
      <c r="U4" s="23" t="str">
        <f ca="1">IF(NOT(ISNONTEXT(O4)),"e",IF(R4&gt;0,"a","d"))</f>
        <v>e</v>
      </c>
      <c r="V4" s="191"/>
      <c r="W4" s="192"/>
      <c r="X4" s="192"/>
      <c r="Y4" s="192"/>
      <c r="Z4" s="192"/>
      <c r="AA4" s="192"/>
      <c r="AB4" s="193"/>
      <c r="AD4" s="24">
        <f>IF(OR(AE4="",AF4=""),0,IF(ISERROR(D4),0,COUNTIF(D4:$D$746,D4)))</f>
        <v>0</v>
      </c>
      <c r="AE4" s="24" t="str">
        <f t="shared" ref="AE4:AE53" si="4">IF(H4="","",H4)</f>
        <v/>
      </c>
      <c r="AF4" s="24" t="str">
        <f t="shared" ref="AF4:AF53" si="5">IF(H4="","",IF(AND(L4=0,L4&lt;&gt;"",H4&lt;&gt;0),2400,L4))</f>
        <v/>
      </c>
      <c r="AG4" s="24">
        <f ca="1">IF(AD4=0,0,MATCH(VALUE(AF4)-1,AE4:OFFSET(AE4,VALUE(AD4)-1,0),1))</f>
        <v>0</v>
      </c>
      <c r="AH4" s="24" t="str">
        <f t="shared" ref="AH4:AH53" ca="1" si="6">IF(ISNA(AG4),"",IF(AG4&gt;1,"重複あり!!",""))</f>
        <v/>
      </c>
    </row>
    <row r="5" spans="1:34" ht="24" customHeight="1">
      <c r="A5" s="25"/>
      <c r="B5" s="12"/>
      <c r="C5" s="13" t="str">
        <f t="shared" ref="C5:C53" si="7">IF(A5&gt;=4,"2026","2027")</f>
        <v>2027</v>
      </c>
      <c r="D5" s="13" t="e">
        <f t="shared" ref="D5:D53" si="8">DATEVALUE(C5&amp;"/"&amp;A5&amp;"/"&amp;B5)</f>
        <v>#VALUE!</v>
      </c>
      <c r="E5" s="14" t="e">
        <f t="shared" ref="E5:E53" si="9">WEEKDAY(D5,1)</f>
        <v>#VALUE!</v>
      </c>
      <c r="F5" s="15"/>
      <c r="G5" s="16" t="str">
        <f t="shared" ref="G5:G35" si="10">IF(F5="","",VLOOKUP(F5,事業名一覧,2,0))</f>
        <v/>
      </c>
      <c r="H5" s="182"/>
      <c r="I5" s="263"/>
      <c r="J5" s="26" t="str">
        <f t="shared" si="0"/>
        <v>*</v>
      </c>
      <c r="K5" s="27" t="s">
        <v>16</v>
      </c>
      <c r="L5" s="184"/>
      <c r="M5" s="263"/>
      <c r="N5" s="28" t="str">
        <f t="shared" si="1"/>
        <v>*</v>
      </c>
      <c r="O5" s="185" t="str">
        <f ca="1">IF(AND(A5&amp;B5=OFFSET(A5,-1,0)&amp;OFFSET(B5,-1,0),AE5&lt;&gt;0,AE5&lt;&gt;"",AE5&lt;OFFSET(AE5,-1,0)),"入力順序違い!",IF(T5="#","ミス！30分単位で",IF(AH5&lt;&gt;"",AH5,IF(S5=0,"",S5))))</f>
        <v/>
      </c>
      <c r="P5" s="264"/>
      <c r="Q5" s="265"/>
      <c r="R5" s="29">
        <f t="shared" ref="R5:R53" si="11">IF(ISERROR(D5),0,SUMIF($D$4:$D$63,D5,$S$4:$S$63))</f>
        <v>0</v>
      </c>
      <c r="S5" s="30">
        <f t="shared" si="2"/>
        <v>0</v>
      </c>
      <c r="T5" s="31">
        <f t="shared" si="3"/>
        <v>0</v>
      </c>
      <c r="U5" s="32" t="str">
        <f t="shared" ref="U5:U53" ca="1" si="12">IF(NOT(ISNONTEXT(O5)),"e",IF(R5&gt;0,"a","d"))</f>
        <v>e</v>
      </c>
      <c r="V5" s="205"/>
      <c r="W5" s="206"/>
      <c r="X5" s="206"/>
      <c r="Y5" s="206"/>
      <c r="Z5" s="206"/>
      <c r="AA5" s="206"/>
      <c r="AB5" s="207"/>
      <c r="AD5" s="24">
        <f>IF(OR(AE5="",AF5=""),0,IF(ISERROR(D5),0,COUNTIF(D5:$D$746,D5)))</f>
        <v>0</v>
      </c>
      <c r="AE5" s="24" t="str">
        <f t="shared" si="4"/>
        <v/>
      </c>
      <c r="AF5" s="24" t="str">
        <f t="shared" si="5"/>
        <v/>
      </c>
      <c r="AG5" s="24">
        <f ca="1">IF(AD5=0,0,MATCH(VALUE(AF5)-1,AE5:OFFSET(AE5,VALUE(AD5)-1,0),1))</f>
        <v>0</v>
      </c>
      <c r="AH5" s="24" t="str">
        <f t="shared" ca="1" si="6"/>
        <v/>
      </c>
    </row>
    <row r="6" spans="1:34" ht="24" customHeight="1">
      <c r="A6" s="25"/>
      <c r="B6" s="12"/>
      <c r="C6" s="13" t="str">
        <f t="shared" si="7"/>
        <v>2027</v>
      </c>
      <c r="D6" s="13" t="e">
        <f t="shared" si="8"/>
        <v>#VALUE!</v>
      </c>
      <c r="E6" s="14" t="e">
        <f t="shared" si="9"/>
        <v>#VALUE!</v>
      </c>
      <c r="F6" s="15"/>
      <c r="G6" s="16" t="str">
        <f t="shared" si="10"/>
        <v/>
      </c>
      <c r="H6" s="182"/>
      <c r="I6" s="263"/>
      <c r="J6" s="26" t="str">
        <f t="shared" si="0"/>
        <v>*</v>
      </c>
      <c r="K6" s="27" t="s">
        <v>16</v>
      </c>
      <c r="L6" s="184"/>
      <c r="M6" s="263"/>
      <c r="N6" s="28" t="str">
        <f t="shared" si="1"/>
        <v>*</v>
      </c>
      <c r="O6" s="185" t="str">
        <f t="shared" ref="O6:O53" ca="1" si="13">IF(AND(A6&amp;B6&lt;&gt;"",OR(OFFSET(A6,-1,0)&amp;OFFSET(B6,-1,0)="",AND(OFFSET(A6,-1,0)&amp;OFFSET(B6,-1,0)&lt;&gt;"",OFFSET(S6,-1,0)=0)),A6&amp;B6=OFFSET(A6,-2,0)&amp;OFFSET(B6,-2,0)),"行とばし不可！",IF(AND(A6&amp;B6=OFFSET(A6,-1,0)&amp;OFFSET(B6,-1,0),AE6&lt;&gt;0,AE6&lt;&gt;"",AE6&lt;OFFSET(AE6,-1,0)),"入力順序違い!",IF(T6="#","ミス！30分単位で",IF(AH6&lt;&gt;"",AH6,IF(S6=0,"",S6)))))</f>
        <v/>
      </c>
      <c r="P6" s="264"/>
      <c r="Q6" s="265"/>
      <c r="R6" s="29">
        <f t="shared" si="11"/>
        <v>0</v>
      </c>
      <c r="S6" s="30">
        <f t="shared" si="2"/>
        <v>0</v>
      </c>
      <c r="T6" s="31">
        <f t="shared" si="3"/>
        <v>0</v>
      </c>
      <c r="U6" s="32" t="str">
        <f t="shared" ca="1" si="12"/>
        <v>e</v>
      </c>
      <c r="V6" s="188"/>
      <c r="W6" s="189"/>
      <c r="X6" s="189"/>
      <c r="Y6" s="189"/>
      <c r="Z6" s="189"/>
      <c r="AA6" s="189"/>
      <c r="AB6" s="190"/>
      <c r="AD6" s="24">
        <f>IF(OR(AE6="",AF6=""),0,IF(ISERROR(D6),0,COUNTIF(D6:$D$746,D6)))</f>
        <v>0</v>
      </c>
      <c r="AE6" s="24" t="str">
        <f t="shared" si="4"/>
        <v/>
      </c>
      <c r="AF6" s="24" t="str">
        <f t="shared" si="5"/>
        <v/>
      </c>
      <c r="AG6" s="24">
        <f ca="1">IF(AD6=0,0,MATCH(VALUE(AF6)-1,AE6:OFFSET(AE6,VALUE(AD6)-1,0),1))</f>
        <v>0</v>
      </c>
      <c r="AH6" s="24" t="str">
        <f t="shared" ca="1" si="6"/>
        <v/>
      </c>
    </row>
    <row r="7" spans="1:34" ht="24" customHeight="1">
      <c r="A7" s="25"/>
      <c r="B7" s="12"/>
      <c r="C7" s="13" t="str">
        <f t="shared" si="7"/>
        <v>2027</v>
      </c>
      <c r="D7" s="13" t="e">
        <f t="shared" si="8"/>
        <v>#VALUE!</v>
      </c>
      <c r="E7" s="14" t="e">
        <f t="shared" si="9"/>
        <v>#VALUE!</v>
      </c>
      <c r="F7" s="15"/>
      <c r="G7" s="16" t="str">
        <f t="shared" si="10"/>
        <v/>
      </c>
      <c r="H7" s="182"/>
      <c r="I7" s="263"/>
      <c r="J7" s="26" t="str">
        <f t="shared" si="0"/>
        <v>*</v>
      </c>
      <c r="K7" s="27" t="s">
        <v>16</v>
      </c>
      <c r="L7" s="184"/>
      <c r="M7" s="263"/>
      <c r="N7" s="28" t="str">
        <f t="shared" si="1"/>
        <v>*</v>
      </c>
      <c r="O7" s="185" t="str">
        <f t="shared" ca="1" si="13"/>
        <v/>
      </c>
      <c r="P7" s="264"/>
      <c r="Q7" s="265"/>
      <c r="R7" s="29">
        <f t="shared" si="11"/>
        <v>0</v>
      </c>
      <c r="S7" s="30">
        <f t="shared" si="2"/>
        <v>0</v>
      </c>
      <c r="T7" s="31">
        <f t="shared" si="3"/>
        <v>0</v>
      </c>
      <c r="U7" s="32" t="str">
        <f t="shared" ca="1" si="12"/>
        <v>e</v>
      </c>
      <c r="V7" s="188"/>
      <c r="W7" s="189"/>
      <c r="X7" s="189"/>
      <c r="Y7" s="189"/>
      <c r="Z7" s="189"/>
      <c r="AA7" s="189"/>
      <c r="AB7" s="190"/>
      <c r="AD7" s="24">
        <f>IF(OR(AE7="",AF7=""),0,IF(ISERROR(D7),0,COUNTIF(D7:$D$746,D7)))</f>
        <v>0</v>
      </c>
      <c r="AE7" s="24" t="str">
        <f t="shared" si="4"/>
        <v/>
      </c>
      <c r="AF7" s="24" t="str">
        <f t="shared" si="5"/>
        <v/>
      </c>
      <c r="AG7" s="24">
        <f ca="1">IF(AD7=0,0,MATCH(VALUE(AF7)-1,AE7:OFFSET(AE7,VALUE(AD7)-1,0),1))</f>
        <v>0</v>
      </c>
      <c r="AH7" s="24" t="str">
        <f t="shared" ca="1" si="6"/>
        <v/>
      </c>
    </row>
    <row r="8" spans="1:34" ht="24" customHeight="1">
      <c r="A8" s="25"/>
      <c r="B8" s="12"/>
      <c r="C8" s="13" t="str">
        <f t="shared" si="7"/>
        <v>2027</v>
      </c>
      <c r="D8" s="13" t="e">
        <f t="shared" si="8"/>
        <v>#VALUE!</v>
      </c>
      <c r="E8" s="14" t="e">
        <f t="shared" si="9"/>
        <v>#VALUE!</v>
      </c>
      <c r="F8" s="15"/>
      <c r="G8" s="16" t="str">
        <f t="shared" si="10"/>
        <v/>
      </c>
      <c r="H8" s="182"/>
      <c r="I8" s="263"/>
      <c r="J8" s="26" t="str">
        <f t="shared" si="0"/>
        <v>*</v>
      </c>
      <c r="K8" s="27" t="s">
        <v>16</v>
      </c>
      <c r="L8" s="184"/>
      <c r="M8" s="263"/>
      <c r="N8" s="28" t="str">
        <f t="shared" si="1"/>
        <v>*</v>
      </c>
      <c r="O8" s="185" t="str">
        <f t="shared" ca="1" si="13"/>
        <v/>
      </c>
      <c r="P8" s="264"/>
      <c r="Q8" s="265"/>
      <c r="R8" s="29">
        <f t="shared" si="11"/>
        <v>0</v>
      </c>
      <c r="S8" s="30">
        <f t="shared" si="2"/>
        <v>0</v>
      </c>
      <c r="T8" s="31">
        <f t="shared" si="3"/>
        <v>0</v>
      </c>
      <c r="U8" s="32" t="str">
        <f t="shared" ca="1" si="12"/>
        <v>e</v>
      </c>
      <c r="V8" s="205"/>
      <c r="W8" s="206"/>
      <c r="X8" s="206"/>
      <c r="Y8" s="206"/>
      <c r="Z8" s="206"/>
      <c r="AA8" s="206"/>
      <c r="AB8" s="207"/>
      <c r="AD8" s="24">
        <f>IF(OR(AE8="",AF8=""),0,IF(ISERROR(D8),0,COUNTIF(D8:$D$746,D8)))</f>
        <v>0</v>
      </c>
      <c r="AE8" s="24" t="str">
        <f t="shared" si="4"/>
        <v/>
      </c>
      <c r="AF8" s="24" t="str">
        <f t="shared" si="5"/>
        <v/>
      </c>
      <c r="AG8" s="24">
        <f ca="1">IF(AD8=0,0,MATCH(VALUE(AF8)-1,AE8:OFFSET(AE8,VALUE(AD8)-1,0),1))</f>
        <v>0</v>
      </c>
      <c r="AH8" s="24" t="str">
        <f t="shared" ca="1" si="6"/>
        <v/>
      </c>
    </row>
    <row r="9" spans="1:34" ht="24" customHeight="1">
      <c r="A9" s="25"/>
      <c r="B9" s="12"/>
      <c r="C9" s="13" t="str">
        <f t="shared" si="7"/>
        <v>2027</v>
      </c>
      <c r="D9" s="13" t="e">
        <f t="shared" si="8"/>
        <v>#VALUE!</v>
      </c>
      <c r="E9" s="14" t="e">
        <f t="shared" si="9"/>
        <v>#VALUE!</v>
      </c>
      <c r="F9" s="15"/>
      <c r="G9" s="16" t="str">
        <f t="shared" si="10"/>
        <v/>
      </c>
      <c r="H9" s="182"/>
      <c r="I9" s="263"/>
      <c r="J9" s="26" t="str">
        <f t="shared" si="0"/>
        <v>*</v>
      </c>
      <c r="K9" s="27" t="s">
        <v>16</v>
      </c>
      <c r="L9" s="184"/>
      <c r="M9" s="263"/>
      <c r="N9" s="28" t="str">
        <f t="shared" si="1"/>
        <v>*</v>
      </c>
      <c r="O9" s="185" t="str">
        <f t="shared" ca="1" si="13"/>
        <v/>
      </c>
      <c r="P9" s="264"/>
      <c r="Q9" s="265"/>
      <c r="R9" s="29">
        <f t="shared" si="11"/>
        <v>0</v>
      </c>
      <c r="S9" s="30">
        <f t="shared" si="2"/>
        <v>0</v>
      </c>
      <c r="T9" s="31">
        <f t="shared" si="3"/>
        <v>0</v>
      </c>
      <c r="U9" s="32" t="str">
        <f t="shared" ca="1" si="12"/>
        <v>e</v>
      </c>
      <c r="V9" s="188"/>
      <c r="W9" s="189"/>
      <c r="X9" s="189"/>
      <c r="Y9" s="189"/>
      <c r="Z9" s="189"/>
      <c r="AA9" s="189"/>
      <c r="AB9" s="190"/>
      <c r="AD9" s="24">
        <f>IF(OR(AE9="",AF9=""),0,IF(ISERROR(D9),0,COUNTIF(D9:$D$746,D9)))</f>
        <v>0</v>
      </c>
      <c r="AE9" s="24" t="str">
        <f t="shared" si="4"/>
        <v/>
      </c>
      <c r="AF9" s="24" t="str">
        <f t="shared" si="5"/>
        <v/>
      </c>
      <c r="AG9" s="24">
        <f ca="1">IF(AD9=0,0,MATCH(VALUE(AF9)-1,AE9:OFFSET(AE9,VALUE(AD9)-1,0),1))</f>
        <v>0</v>
      </c>
      <c r="AH9" s="24" t="str">
        <f t="shared" ca="1" si="6"/>
        <v/>
      </c>
    </row>
    <row r="10" spans="1:34" ht="24" customHeight="1">
      <c r="A10" s="25"/>
      <c r="B10" s="12"/>
      <c r="C10" s="13" t="str">
        <f t="shared" si="7"/>
        <v>2027</v>
      </c>
      <c r="D10" s="13" t="e">
        <f t="shared" si="8"/>
        <v>#VALUE!</v>
      </c>
      <c r="E10" s="14" t="e">
        <f t="shared" si="9"/>
        <v>#VALUE!</v>
      </c>
      <c r="F10" s="15"/>
      <c r="G10" s="16" t="str">
        <f t="shared" si="10"/>
        <v/>
      </c>
      <c r="H10" s="182"/>
      <c r="I10" s="263"/>
      <c r="J10" s="26" t="str">
        <f t="shared" si="0"/>
        <v>*</v>
      </c>
      <c r="K10" s="27" t="s">
        <v>16</v>
      </c>
      <c r="L10" s="184"/>
      <c r="M10" s="263"/>
      <c r="N10" s="28" t="str">
        <f t="shared" si="1"/>
        <v>*</v>
      </c>
      <c r="O10" s="185" t="str">
        <f t="shared" ca="1" si="13"/>
        <v/>
      </c>
      <c r="P10" s="264"/>
      <c r="Q10" s="265"/>
      <c r="R10" s="29">
        <f t="shared" si="11"/>
        <v>0</v>
      </c>
      <c r="S10" s="30">
        <f t="shared" si="2"/>
        <v>0</v>
      </c>
      <c r="T10" s="31">
        <f t="shared" si="3"/>
        <v>0</v>
      </c>
      <c r="U10" s="32" t="str">
        <f t="shared" ca="1" si="12"/>
        <v>e</v>
      </c>
      <c r="V10" s="188"/>
      <c r="W10" s="189"/>
      <c r="X10" s="189"/>
      <c r="Y10" s="189"/>
      <c r="Z10" s="189"/>
      <c r="AA10" s="189"/>
      <c r="AB10" s="190"/>
      <c r="AD10" s="24">
        <f>IF(OR(AE10="",AF10=""),0,IF(ISERROR(D10),0,COUNTIF(D10:$D$746,D10)))</f>
        <v>0</v>
      </c>
      <c r="AE10" s="24" t="str">
        <f t="shared" si="4"/>
        <v/>
      </c>
      <c r="AF10" s="24" t="str">
        <f t="shared" si="5"/>
        <v/>
      </c>
      <c r="AG10" s="24">
        <f ca="1">IF(AD10=0,0,MATCH(VALUE(AF10)-1,AE10:OFFSET(AE10,VALUE(AD10)-1,0),1))</f>
        <v>0</v>
      </c>
      <c r="AH10" s="24" t="str">
        <f t="shared" ca="1" si="6"/>
        <v/>
      </c>
    </row>
    <row r="11" spans="1:34" ht="24" customHeight="1">
      <c r="A11" s="25"/>
      <c r="B11" s="12"/>
      <c r="C11" s="13" t="str">
        <f t="shared" si="7"/>
        <v>2027</v>
      </c>
      <c r="D11" s="13" t="e">
        <f t="shared" si="8"/>
        <v>#VALUE!</v>
      </c>
      <c r="E11" s="14" t="e">
        <f t="shared" si="9"/>
        <v>#VALUE!</v>
      </c>
      <c r="F11" s="15"/>
      <c r="G11" s="16" t="str">
        <f t="shared" si="10"/>
        <v/>
      </c>
      <c r="H11" s="182"/>
      <c r="I11" s="263"/>
      <c r="J11" s="26" t="str">
        <f t="shared" si="0"/>
        <v>*</v>
      </c>
      <c r="K11" s="27" t="s">
        <v>16</v>
      </c>
      <c r="L11" s="184"/>
      <c r="M11" s="263"/>
      <c r="N11" s="28" t="str">
        <f t="shared" si="1"/>
        <v>*</v>
      </c>
      <c r="O11" s="185" t="str">
        <f t="shared" ca="1" si="13"/>
        <v/>
      </c>
      <c r="P11" s="264"/>
      <c r="Q11" s="265"/>
      <c r="R11" s="29">
        <f t="shared" si="11"/>
        <v>0</v>
      </c>
      <c r="S11" s="30">
        <f t="shared" si="2"/>
        <v>0</v>
      </c>
      <c r="T11" s="31">
        <f t="shared" si="3"/>
        <v>0</v>
      </c>
      <c r="U11" s="32" t="str">
        <f t="shared" ca="1" si="12"/>
        <v>e</v>
      </c>
      <c r="V11" s="188"/>
      <c r="W11" s="189"/>
      <c r="X11" s="189"/>
      <c r="Y11" s="189"/>
      <c r="Z11" s="189"/>
      <c r="AA11" s="189"/>
      <c r="AB11" s="190"/>
      <c r="AD11" s="24">
        <f>IF(OR(AE11="",AF11=""),0,IF(ISERROR(D11),0,COUNTIF(D11:$D$746,D11)))</f>
        <v>0</v>
      </c>
      <c r="AE11" s="24" t="str">
        <f t="shared" si="4"/>
        <v/>
      </c>
      <c r="AF11" s="24" t="str">
        <f t="shared" si="5"/>
        <v/>
      </c>
      <c r="AG11" s="24">
        <f ca="1">IF(AD11=0,0,MATCH(VALUE(AF11)-1,AE11:OFFSET(AE11,VALUE(AD11)-1,0),1))</f>
        <v>0</v>
      </c>
      <c r="AH11" s="24" t="str">
        <f t="shared" ca="1" si="6"/>
        <v/>
      </c>
    </row>
    <row r="12" spans="1:34" ht="24" customHeight="1">
      <c r="A12" s="25"/>
      <c r="B12" s="12"/>
      <c r="C12" s="13" t="str">
        <f t="shared" si="7"/>
        <v>2027</v>
      </c>
      <c r="D12" s="13" t="e">
        <f t="shared" si="8"/>
        <v>#VALUE!</v>
      </c>
      <c r="E12" s="14" t="e">
        <f t="shared" si="9"/>
        <v>#VALUE!</v>
      </c>
      <c r="F12" s="15"/>
      <c r="G12" s="16" t="str">
        <f t="shared" si="10"/>
        <v/>
      </c>
      <c r="H12" s="182"/>
      <c r="I12" s="263"/>
      <c r="J12" s="26" t="str">
        <f t="shared" si="0"/>
        <v>*</v>
      </c>
      <c r="K12" s="27" t="s">
        <v>16</v>
      </c>
      <c r="L12" s="184"/>
      <c r="M12" s="263"/>
      <c r="N12" s="28" t="str">
        <f t="shared" si="1"/>
        <v>*</v>
      </c>
      <c r="O12" s="185" t="str">
        <f t="shared" ca="1" si="13"/>
        <v/>
      </c>
      <c r="P12" s="264"/>
      <c r="Q12" s="265"/>
      <c r="R12" s="29">
        <f t="shared" si="11"/>
        <v>0</v>
      </c>
      <c r="S12" s="30">
        <f t="shared" si="2"/>
        <v>0</v>
      </c>
      <c r="T12" s="31">
        <f t="shared" si="3"/>
        <v>0</v>
      </c>
      <c r="U12" s="32" t="str">
        <f t="shared" ca="1" si="12"/>
        <v>e</v>
      </c>
      <c r="V12" s="188"/>
      <c r="W12" s="189"/>
      <c r="X12" s="189"/>
      <c r="Y12" s="189"/>
      <c r="Z12" s="189"/>
      <c r="AA12" s="189"/>
      <c r="AB12" s="190"/>
      <c r="AD12" s="24">
        <f>IF(OR(AE12="",AF12=""),0,IF(ISERROR(D12),0,COUNTIF(D12:$D$746,D12)))</f>
        <v>0</v>
      </c>
      <c r="AE12" s="24" t="str">
        <f t="shared" si="4"/>
        <v/>
      </c>
      <c r="AF12" s="24" t="str">
        <f t="shared" si="5"/>
        <v/>
      </c>
      <c r="AG12" s="24">
        <f ca="1">IF(AD12=0,0,MATCH(VALUE(AF12)-1,AE12:OFFSET(AE12,VALUE(AD12)-1,0),1))</f>
        <v>0</v>
      </c>
      <c r="AH12" s="24" t="str">
        <f t="shared" ca="1" si="6"/>
        <v/>
      </c>
    </row>
    <row r="13" spans="1:34" ht="24" customHeight="1">
      <c r="A13" s="25"/>
      <c r="B13" s="12"/>
      <c r="C13" s="13" t="str">
        <f t="shared" si="7"/>
        <v>2027</v>
      </c>
      <c r="D13" s="13" t="e">
        <f t="shared" si="8"/>
        <v>#VALUE!</v>
      </c>
      <c r="E13" s="14" t="e">
        <f t="shared" si="9"/>
        <v>#VALUE!</v>
      </c>
      <c r="F13" s="15"/>
      <c r="G13" s="16" t="str">
        <f t="shared" si="10"/>
        <v/>
      </c>
      <c r="H13" s="182"/>
      <c r="I13" s="263"/>
      <c r="J13" s="26" t="str">
        <f t="shared" si="0"/>
        <v>*</v>
      </c>
      <c r="K13" s="27" t="s">
        <v>16</v>
      </c>
      <c r="L13" s="184"/>
      <c r="M13" s="268"/>
      <c r="N13" s="28" t="str">
        <f t="shared" si="1"/>
        <v>*</v>
      </c>
      <c r="O13" s="185" t="str">
        <f t="shared" ca="1" si="13"/>
        <v/>
      </c>
      <c r="P13" s="264"/>
      <c r="Q13" s="265"/>
      <c r="R13" s="29">
        <f t="shared" si="11"/>
        <v>0</v>
      </c>
      <c r="S13" s="30">
        <f t="shared" si="2"/>
        <v>0</v>
      </c>
      <c r="T13" s="31">
        <f t="shared" si="3"/>
        <v>0</v>
      </c>
      <c r="U13" s="32" t="str">
        <f t="shared" ca="1" si="12"/>
        <v>e</v>
      </c>
      <c r="V13" s="188"/>
      <c r="W13" s="189"/>
      <c r="X13" s="189"/>
      <c r="Y13" s="189"/>
      <c r="Z13" s="189"/>
      <c r="AA13" s="189"/>
      <c r="AB13" s="190"/>
      <c r="AD13" s="24">
        <f>IF(OR(AE13="",AF13=""),0,IF(ISERROR(D13),0,COUNTIF(D13:$D$746,D13)))</f>
        <v>0</v>
      </c>
      <c r="AE13" s="24" t="str">
        <f t="shared" si="4"/>
        <v/>
      </c>
      <c r="AF13" s="24" t="str">
        <f t="shared" si="5"/>
        <v/>
      </c>
      <c r="AG13" s="24">
        <f ca="1">IF(AD13=0,0,MATCH(VALUE(AF13)-1,AE13:OFFSET(AE13,VALUE(AD13)-1,0),1))</f>
        <v>0</v>
      </c>
      <c r="AH13" s="24" t="str">
        <f t="shared" ca="1" si="6"/>
        <v/>
      </c>
    </row>
    <row r="14" spans="1:34" ht="24" customHeight="1">
      <c r="A14" s="25"/>
      <c r="B14" s="12"/>
      <c r="C14" s="13" t="str">
        <f t="shared" si="7"/>
        <v>2027</v>
      </c>
      <c r="D14" s="13" t="e">
        <f t="shared" si="8"/>
        <v>#VALUE!</v>
      </c>
      <c r="E14" s="14" t="e">
        <f t="shared" si="9"/>
        <v>#VALUE!</v>
      </c>
      <c r="F14" s="15"/>
      <c r="G14" s="16" t="str">
        <f t="shared" si="10"/>
        <v/>
      </c>
      <c r="H14" s="182"/>
      <c r="I14" s="268"/>
      <c r="J14" s="26" t="str">
        <f t="shared" si="0"/>
        <v>*</v>
      </c>
      <c r="K14" s="27" t="s">
        <v>16</v>
      </c>
      <c r="L14" s="184"/>
      <c r="M14" s="268"/>
      <c r="N14" s="28" t="str">
        <f t="shared" si="1"/>
        <v>*</v>
      </c>
      <c r="O14" s="185" t="str">
        <f t="shared" ca="1" si="13"/>
        <v/>
      </c>
      <c r="P14" s="264"/>
      <c r="Q14" s="265"/>
      <c r="R14" s="29">
        <f t="shared" si="11"/>
        <v>0</v>
      </c>
      <c r="S14" s="30">
        <f t="shared" si="2"/>
        <v>0</v>
      </c>
      <c r="T14" s="31">
        <f t="shared" si="3"/>
        <v>0</v>
      </c>
      <c r="U14" s="32" t="str">
        <f t="shared" ca="1" si="12"/>
        <v>e</v>
      </c>
      <c r="V14" s="188"/>
      <c r="W14" s="269"/>
      <c r="X14" s="269"/>
      <c r="Y14" s="269"/>
      <c r="Z14" s="269"/>
      <c r="AA14" s="269"/>
      <c r="AB14" s="270"/>
      <c r="AD14" s="24">
        <f>IF(OR(AE14="",AF14=""),0,IF(ISERROR(D14),0,COUNTIF(D14:$D$746,D14)))</f>
        <v>0</v>
      </c>
      <c r="AE14" s="24" t="str">
        <f t="shared" si="4"/>
        <v/>
      </c>
      <c r="AF14" s="24" t="str">
        <f t="shared" si="5"/>
        <v/>
      </c>
      <c r="AG14" s="24">
        <f ca="1">IF(AD14=0,0,MATCH(VALUE(AF14)-1,AE14:OFFSET(AE14,VALUE(AD14)-1,0),1))</f>
        <v>0</v>
      </c>
      <c r="AH14" s="24" t="str">
        <f t="shared" ca="1" si="6"/>
        <v/>
      </c>
    </row>
    <row r="15" spans="1:34" ht="24" customHeight="1">
      <c r="A15" s="25"/>
      <c r="B15" s="12"/>
      <c r="C15" s="13" t="str">
        <f t="shared" si="7"/>
        <v>2027</v>
      </c>
      <c r="D15" s="13" t="e">
        <f t="shared" si="8"/>
        <v>#VALUE!</v>
      </c>
      <c r="E15" s="14" t="e">
        <f t="shared" si="9"/>
        <v>#VALUE!</v>
      </c>
      <c r="F15" s="15"/>
      <c r="G15" s="16" t="str">
        <f t="shared" si="10"/>
        <v/>
      </c>
      <c r="H15" s="182"/>
      <c r="I15" s="268"/>
      <c r="J15" s="26" t="str">
        <f t="shared" si="0"/>
        <v>*</v>
      </c>
      <c r="K15" s="27" t="s">
        <v>16</v>
      </c>
      <c r="L15" s="184"/>
      <c r="M15" s="268"/>
      <c r="N15" s="28" t="str">
        <f t="shared" si="1"/>
        <v>*</v>
      </c>
      <c r="O15" s="185" t="str">
        <f t="shared" ca="1" si="13"/>
        <v/>
      </c>
      <c r="P15" s="264"/>
      <c r="Q15" s="265"/>
      <c r="R15" s="29">
        <f t="shared" si="11"/>
        <v>0</v>
      </c>
      <c r="S15" s="30">
        <f t="shared" si="2"/>
        <v>0</v>
      </c>
      <c r="T15" s="31">
        <f t="shared" si="3"/>
        <v>0</v>
      </c>
      <c r="U15" s="32" t="str">
        <f t="shared" ca="1" si="12"/>
        <v>e</v>
      </c>
      <c r="V15" s="188"/>
      <c r="W15" s="269"/>
      <c r="X15" s="269"/>
      <c r="Y15" s="269"/>
      <c r="Z15" s="269"/>
      <c r="AA15" s="269"/>
      <c r="AB15" s="270"/>
      <c r="AD15" s="24">
        <f>IF(OR(AE15="",AF15=""),0,IF(ISERROR(D15),0,COUNTIF(D15:$D$746,D15)))</f>
        <v>0</v>
      </c>
      <c r="AE15" s="24" t="str">
        <f t="shared" si="4"/>
        <v/>
      </c>
      <c r="AF15" s="24" t="str">
        <f t="shared" si="5"/>
        <v/>
      </c>
      <c r="AG15" s="24">
        <f ca="1">IF(AD15=0,0,MATCH(VALUE(AF15)-1,AE15:OFFSET(AE15,VALUE(AD15)-1,0),1))</f>
        <v>0</v>
      </c>
      <c r="AH15" s="24" t="str">
        <f t="shared" ca="1" si="6"/>
        <v/>
      </c>
    </row>
    <row r="16" spans="1:34" ht="24" customHeight="1">
      <c r="A16" s="25"/>
      <c r="B16" s="12"/>
      <c r="C16" s="13" t="str">
        <f t="shared" si="7"/>
        <v>2027</v>
      </c>
      <c r="D16" s="13" t="e">
        <f t="shared" si="8"/>
        <v>#VALUE!</v>
      </c>
      <c r="E16" s="14" t="e">
        <f t="shared" si="9"/>
        <v>#VALUE!</v>
      </c>
      <c r="F16" s="15"/>
      <c r="G16" s="16" t="str">
        <f t="shared" si="10"/>
        <v/>
      </c>
      <c r="H16" s="182"/>
      <c r="I16" s="268"/>
      <c r="J16" s="26" t="str">
        <f t="shared" si="0"/>
        <v>*</v>
      </c>
      <c r="K16" s="27" t="s">
        <v>16</v>
      </c>
      <c r="L16" s="184"/>
      <c r="M16" s="268"/>
      <c r="N16" s="28" t="str">
        <f t="shared" si="1"/>
        <v>*</v>
      </c>
      <c r="O16" s="185" t="str">
        <f t="shared" ca="1" si="13"/>
        <v/>
      </c>
      <c r="P16" s="264"/>
      <c r="Q16" s="265"/>
      <c r="R16" s="29">
        <f t="shared" si="11"/>
        <v>0</v>
      </c>
      <c r="S16" s="30">
        <f t="shared" si="2"/>
        <v>0</v>
      </c>
      <c r="T16" s="31">
        <f t="shared" si="3"/>
        <v>0</v>
      </c>
      <c r="U16" s="32" t="str">
        <f t="shared" ca="1" si="12"/>
        <v>e</v>
      </c>
      <c r="V16" s="188"/>
      <c r="W16" s="269"/>
      <c r="X16" s="269"/>
      <c r="Y16" s="269"/>
      <c r="Z16" s="269"/>
      <c r="AA16" s="269"/>
      <c r="AB16" s="270"/>
      <c r="AD16" s="24">
        <f>IF(OR(AE16="",AF16=""),0,IF(ISERROR(D16),0,COUNTIF(D16:$D$746,D16)))</f>
        <v>0</v>
      </c>
      <c r="AE16" s="24" t="str">
        <f t="shared" si="4"/>
        <v/>
      </c>
      <c r="AF16" s="24" t="str">
        <f t="shared" si="5"/>
        <v/>
      </c>
      <c r="AG16" s="24">
        <f ca="1">IF(AD16=0,0,MATCH(VALUE(AF16)-1,AE16:OFFSET(AE16,VALUE(AD16)-1,0),1))</f>
        <v>0</v>
      </c>
      <c r="AH16" s="24" t="str">
        <f t="shared" ca="1" si="6"/>
        <v/>
      </c>
    </row>
    <row r="17" spans="1:34" ht="24" customHeight="1">
      <c r="A17" s="25"/>
      <c r="B17" s="12"/>
      <c r="C17" s="13" t="str">
        <f t="shared" si="7"/>
        <v>2027</v>
      </c>
      <c r="D17" s="13" t="e">
        <f t="shared" si="8"/>
        <v>#VALUE!</v>
      </c>
      <c r="E17" s="14" t="e">
        <f t="shared" si="9"/>
        <v>#VALUE!</v>
      </c>
      <c r="F17" s="15"/>
      <c r="G17" s="16" t="str">
        <f t="shared" si="10"/>
        <v/>
      </c>
      <c r="H17" s="182"/>
      <c r="I17" s="268"/>
      <c r="J17" s="26" t="str">
        <f t="shared" si="0"/>
        <v>*</v>
      </c>
      <c r="K17" s="27" t="s">
        <v>16</v>
      </c>
      <c r="L17" s="184"/>
      <c r="M17" s="268"/>
      <c r="N17" s="28" t="str">
        <f t="shared" si="1"/>
        <v>*</v>
      </c>
      <c r="O17" s="185" t="str">
        <f t="shared" ca="1" si="13"/>
        <v/>
      </c>
      <c r="P17" s="264"/>
      <c r="Q17" s="265"/>
      <c r="R17" s="29">
        <f t="shared" si="11"/>
        <v>0</v>
      </c>
      <c r="S17" s="30">
        <f t="shared" si="2"/>
        <v>0</v>
      </c>
      <c r="T17" s="31">
        <f t="shared" si="3"/>
        <v>0</v>
      </c>
      <c r="U17" s="32" t="str">
        <f t="shared" ca="1" si="12"/>
        <v>e</v>
      </c>
      <c r="V17" s="205"/>
      <c r="W17" s="271"/>
      <c r="X17" s="271"/>
      <c r="Y17" s="271"/>
      <c r="Z17" s="271"/>
      <c r="AA17" s="271"/>
      <c r="AB17" s="272"/>
      <c r="AD17" s="24">
        <f>IF(OR(AE17="",AF17=""),0,IF(ISERROR(D17),0,COUNTIF(D17:$D$746,D17)))</f>
        <v>0</v>
      </c>
      <c r="AE17" s="24" t="str">
        <f t="shared" si="4"/>
        <v/>
      </c>
      <c r="AF17" s="24" t="str">
        <f t="shared" si="5"/>
        <v/>
      </c>
      <c r="AG17" s="24">
        <f ca="1">IF(AD17=0,0,MATCH(VALUE(AF17)-1,AE17:OFFSET(AE17,VALUE(AD17)-1,0),1))</f>
        <v>0</v>
      </c>
      <c r="AH17" s="24" t="str">
        <f t="shared" ca="1" si="6"/>
        <v/>
      </c>
    </row>
    <row r="18" spans="1:34" ht="24" customHeight="1">
      <c r="A18" s="25"/>
      <c r="B18" s="12"/>
      <c r="C18" s="13" t="str">
        <f t="shared" si="7"/>
        <v>2027</v>
      </c>
      <c r="D18" s="13" t="e">
        <f t="shared" si="8"/>
        <v>#VALUE!</v>
      </c>
      <c r="E18" s="14" t="e">
        <f t="shared" si="9"/>
        <v>#VALUE!</v>
      </c>
      <c r="F18" s="15"/>
      <c r="G18" s="16" t="str">
        <f t="shared" si="10"/>
        <v/>
      </c>
      <c r="H18" s="182"/>
      <c r="I18" s="268"/>
      <c r="J18" s="26" t="str">
        <f t="shared" si="0"/>
        <v>*</v>
      </c>
      <c r="K18" s="27" t="s">
        <v>16</v>
      </c>
      <c r="L18" s="184"/>
      <c r="M18" s="268"/>
      <c r="N18" s="28" t="str">
        <f t="shared" si="1"/>
        <v>*</v>
      </c>
      <c r="O18" s="185" t="str">
        <f t="shared" ca="1" si="13"/>
        <v/>
      </c>
      <c r="P18" s="264"/>
      <c r="Q18" s="265"/>
      <c r="R18" s="29">
        <f t="shared" si="11"/>
        <v>0</v>
      </c>
      <c r="S18" s="30">
        <f t="shared" si="2"/>
        <v>0</v>
      </c>
      <c r="T18" s="31">
        <f t="shared" si="3"/>
        <v>0</v>
      </c>
      <c r="U18" s="32" t="str">
        <f t="shared" ca="1" si="12"/>
        <v>e</v>
      </c>
      <c r="V18" s="188"/>
      <c r="W18" s="269"/>
      <c r="X18" s="269"/>
      <c r="Y18" s="269"/>
      <c r="Z18" s="269"/>
      <c r="AA18" s="269"/>
      <c r="AB18" s="270"/>
      <c r="AD18" s="24">
        <f>IF(OR(AE18="",AF18=""),0,IF(ISERROR(D18),0,COUNTIF(D18:$D$746,D18)))</f>
        <v>0</v>
      </c>
      <c r="AE18" s="24" t="str">
        <f t="shared" si="4"/>
        <v/>
      </c>
      <c r="AF18" s="24" t="str">
        <f t="shared" si="5"/>
        <v/>
      </c>
      <c r="AG18" s="24">
        <f ca="1">IF(AD18=0,0,MATCH(VALUE(AF18)-1,AE18:OFFSET(AE18,VALUE(AD18)-1,0),1))</f>
        <v>0</v>
      </c>
      <c r="AH18" s="24" t="str">
        <f t="shared" ca="1" si="6"/>
        <v/>
      </c>
    </row>
    <row r="19" spans="1:34" ht="24" customHeight="1">
      <c r="A19" s="25"/>
      <c r="B19" s="12"/>
      <c r="C19" s="13" t="str">
        <f t="shared" si="7"/>
        <v>2027</v>
      </c>
      <c r="D19" s="13" t="e">
        <f t="shared" si="8"/>
        <v>#VALUE!</v>
      </c>
      <c r="E19" s="14" t="e">
        <f t="shared" si="9"/>
        <v>#VALUE!</v>
      </c>
      <c r="F19" s="15"/>
      <c r="G19" s="16" t="str">
        <f t="shared" si="10"/>
        <v/>
      </c>
      <c r="H19" s="182"/>
      <c r="I19" s="268"/>
      <c r="J19" s="26" t="str">
        <f t="shared" si="0"/>
        <v>*</v>
      </c>
      <c r="K19" s="27" t="s">
        <v>16</v>
      </c>
      <c r="L19" s="184"/>
      <c r="M19" s="268"/>
      <c r="N19" s="28" t="str">
        <f t="shared" si="1"/>
        <v>*</v>
      </c>
      <c r="O19" s="185" t="str">
        <f t="shared" ca="1" si="13"/>
        <v/>
      </c>
      <c r="P19" s="264"/>
      <c r="Q19" s="265"/>
      <c r="R19" s="29">
        <f t="shared" si="11"/>
        <v>0</v>
      </c>
      <c r="S19" s="30">
        <f t="shared" si="2"/>
        <v>0</v>
      </c>
      <c r="T19" s="31">
        <f t="shared" si="3"/>
        <v>0</v>
      </c>
      <c r="U19" s="32" t="str">
        <f t="shared" ca="1" si="12"/>
        <v>e</v>
      </c>
      <c r="V19" s="188"/>
      <c r="W19" s="269"/>
      <c r="X19" s="269"/>
      <c r="Y19" s="269"/>
      <c r="Z19" s="269"/>
      <c r="AA19" s="269"/>
      <c r="AB19" s="270"/>
      <c r="AD19" s="24">
        <f>IF(OR(AE19="",AF19=""),0,IF(ISERROR(D19),0,COUNTIF(D19:$D$746,D19)))</f>
        <v>0</v>
      </c>
      <c r="AE19" s="24" t="str">
        <f t="shared" si="4"/>
        <v/>
      </c>
      <c r="AF19" s="24" t="str">
        <f t="shared" si="5"/>
        <v/>
      </c>
      <c r="AG19" s="24">
        <f ca="1">IF(AD19=0,0,MATCH(VALUE(AF19)-1,AE19:OFFSET(AE19,VALUE(AD19)-1,0),1))</f>
        <v>0</v>
      </c>
      <c r="AH19" s="24" t="str">
        <f t="shared" ca="1" si="6"/>
        <v/>
      </c>
    </row>
    <row r="20" spans="1:34" ht="24" customHeight="1">
      <c r="A20" s="25"/>
      <c r="B20" s="12"/>
      <c r="C20" s="13" t="str">
        <f t="shared" si="7"/>
        <v>2027</v>
      </c>
      <c r="D20" s="13" t="e">
        <f t="shared" si="8"/>
        <v>#VALUE!</v>
      </c>
      <c r="E20" s="14" t="e">
        <f t="shared" si="9"/>
        <v>#VALUE!</v>
      </c>
      <c r="F20" s="15"/>
      <c r="G20" s="16" t="str">
        <f t="shared" si="10"/>
        <v/>
      </c>
      <c r="H20" s="182"/>
      <c r="I20" s="268"/>
      <c r="J20" s="26" t="str">
        <f t="shared" si="0"/>
        <v>*</v>
      </c>
      <c r="K20" s="27" t="s">
        <v>16</v>
      </c>
      <c r="L20" s="184"/>
      <c r="M20" s="268"/>
      <c r="N20" s="28" t="str">
        <f t="shared" si="1"/>
        <v>*</v>
      </c>
      <c r="O20" s="185" t="str">
        <f t="shared" ca="1" si="13"/>
        <v/>
      </c>
      <c r="P20" s="264"/>
      <c r="Q20" s="265"/>
      <c r="R20" s="29">
        <f t="shared" si="11"/>
        <v>0</v>
      </c>
      <c r="S20" s="30">
        <f t="shared" si="2"/>
        <v>0</v>
      </c>
      <c r="T20" s="31">
        <f t="shared" si="3"/>
        <v>0</v>
      </c>
      <c r="U20" s="32" t="str">
        <f t="shared" ca="1" si="12"/>
        <v>e</v>
      </c>
      <c r="V20" s="188"/>
      <c r="W20" s="269"/>
      <c r="X20" s="269"/>
      <c r="Y20" s="269"/>
      <c r="Z20" s="269"/>
      <c r="AA20" s="269"/>
      <c r="AB20" s="270"/>
      <c r="AD20" s="24">
        <f>IF(OR(AE20="",AF20=""),0,IF(ISERROR(D20),0,COUNTIF(D20:$D$746,D20)))</f>
        <v>0</v>
      </c>
      <c r="AE20" s="24" t="str">
        <f t="shared" si="4"/>
        <v/>
      </c>
      <c r="AF20" s="24" t="str">
        <f t="shared" si="5"/>
        <v/>
      </c>
      <c r="AG20" s="24">
        <f ca="1">IF(AD20=0,0,MATCH(VALUE(AF20)-1,AE20:OFFSET(AE20,VALUE(AD20)-1,0),1))</f>
        <v>0</v>
      </c>
      <c r="AH20" s="24" t="str">
        <f t="shared" ca="1" si="6"/>
        <v/>
      </c>
    </row>
    <row r="21" spans="1:34" ht="24" customHeight="1">
      <c r="A21" s="25"/>
      <c r="B21" s="12"/>
      <c r="C21" s="13" t="str">
        <f t="shared" si="7"/>
        <v>2027</v>
      </c>
      <c r="D21" s="13" t="e">
        <f t="shared" si="8"/>
        <v>#VALUE!</v>
      </c>
      <c r="E21" s="14" t="e">
        <f t="shared" si="9"/>
        <v>#VALUE!</v>
      </c>
      <c r="F21" s="15"/>
      <c r="G21" s="16" t="str">
        <f t="shared" si="10"/>
        <v/>
      </c>
      <c r="H21" s="182"/>
      <c r="I21" s="268"/>
      <c r="J21" s="26" t="str">
        <f t="shared" si="0"/>
        <v>*</v>
      </c>
      <c r="K21" s="27" t="s">
        <v>16</v>
      </c>
      <c r="L21" s="184"/>
      <c r="M21" s="268"/>
      <c r="N21" s="28" t="str">
        <f t="shared" si="1"/>
        <v>*</v>
      </c>
      <c r="O21" s="185" t="str">
        <f t="shared" ca="1" si="13"/>
        <v/>
      </c>
      <c r="P21" s="264"/>
      <c r="Q21" s="265"/>
      <c r="R21" s="29">
        <f t="shared" si="11"/>
        <v>0</v>
      </c>
      <c r="S21" s="30">
        <f t="shared" si="2"/>
        <v>0</v>
      </c>
      <c r="T21" s="31">
        <f t="shared" si="3"/>
        <v>0</v>
      </c>
      <c r="U21" s="32" t="str">
        <f t="shared" ca="1" si="12"/>
        <v>e</v>
      </c>
      <c r="V21" s="188"/>
      <c r="W21" s="269"/>
      <c r="X21" s="269"/>
      <c r="Y21" s="269"/>
      <c r="Z21" s="269"/>
      <c r="AA21" s="269"/>
      <c r="AB21" s="270"/>
      <c r="AD21" s="24">
        <f>IF(OR(AE21="",AF21=""),0,IF(ISERROR(D21),0,COUNTIF(D21:$D$746,D21)))</f>
        <v>0</v>
      </c>
      <c r="AE21" s="24" t="str">
        <f t="shared" si="4"/>
        <v/>
      </c>
      <c r="AF21" s="24" t="str">
        <f t="shared" si="5"/>
        <v/>
      </c>
      <c r="AG21" s="24">
        <f ca="1">IF(AD21=0,0,MATCH(VALUE(AF21)-1,AE21:OFFSET(AE21,VALUE(AD21)-1,0),1))</f>
        <v>0</v>
      </c>
      <c r="AH21" s="24" t="str">
        <f t="shared" ca="1" si="6"/>
        <v/>
      </c>
    </row>
    <row r="22" spans="1:34" ht="24" customHeight="1">
      <c r="A22" s="25"/>
      <c r="B22" s="12"/>
      <c r="C22" s="13" t="str">
        <f t="shared" si="7"/>
        <v>2027</v>
      </c>
      <c r="D22" s="13" t="e">
        <f t="shared" si="8"/>
        <v>#VALUE!</v>
      </c>
      <c r="E22" s="14" t="e">
        <f t="shared" si="9"/>
        <v>#VALUE!</v>
      </c>
      <c r="F22" s="15"/>
      <c r="G22" s="16" t="str">
        <f t="shared" si="10"/>
        <v/>
      </c>
      <c r="H22" s="182"/>
      <c r="I22" s="268"/>
      <c r="J22" s="26" t="str">
        <f t="shared" si="0"/>
        <v>*</v>
      </c>
      <c r="K22" s="27" t="s">
        <v>16</v>
      </c>
      <c r="L22" s="184"/>
      <c r="M22" s="268"/>
      <c r="N22" s="28" t="str">
        <f t="shared" si="1"/>
        <v>*</v>
      </c>
      <c r="O22" s="185" t="str">
        <f t="shared" ca="1" si="13"/>
        <v/>
      </c>
      <c r="P22" s="264"/>
      <c r="Q22" s="265"/>
      <c r="R22" s="29">
        <f t="shared" si="11"/>
        <v>0</v>
      </c>
      <c r="S22" s="30">
        <f t="shared" si="2"/>
        <v>0</v>
      </c>
      <c r="T22" s="31">
        <f t="shared" si="3"/>
        <v>0</v>
      </c>
      <c r="U22" s="32" t="str">
        <f t="shared" ca="1" si="12"/>
        <v>e</v>
      </c>
      <c r="V22" s="188"/>
      <c r="W22" s="269"/>
      <c r="X22" s="269"/>
      <c r="Y22" s="269"/>
      <c r="Z22" s="269"/>
      <c r="AA22" s="269"/>
      <c r="AB22" s="270"/>
      <c r="AD22" s="24">
        <f>IF(OR(AE22="",AF22=""),0,IF(ISERROR(D22),0,COUNTIF(D22:$D$746,D22)))</f>
        <v>0</v>
      </c>
      <c r="AE22" s="24" t="str">
        <f t="shared" si="4"/>
        <v/>
      </c>
      <c r="AF22" s="24" t="str">
        <f t="shared" si="5"/>
        <v/>
      </c>
      <c r="AG22" s="24">
        <f ca="1">IF(AD22=0,0,MATCH(VALUE(AF22)-1,AE22:OFFSET(AE22,VALUE(AD22)-1,0),1))</f>
        <v>0</v>
      </c>
      <c r="AH22" s="24" t="str">
        <f t="shared" ca="1" si="6"/>
        <v/>
      </c>
    </row>
    <row r="23" spans="1:34" ht="24" customHeight="1">
      <c r="A23" s="25"/>
      <c r="B23" s="12"/>
      <c r="C23" s="13" t="str">
        <f t="shared" si="7"/>
        <v>2027</v>
      </c>
      <c r="D23" s="13" t="e">
        <f t="shared" si="8"/>
        <v>#VALUE!</v>
      </c>
      <c r="E23" s="14" t="e">
        <f t="shared" si="9"/>
        <v>#VALUE!</v>
      </c>
      <c r="F23" s="15"/>
      <c r="G23" s="16" t="str">
        <f t="shared" si="10"/>
        <v/>
      </c>
      <c r="H23" s="182"/>
      <c r="I23" s="268"/>
      <c r="J23" s="26" t="str">
        <f t="shared" si="0"/>
        <v>*</v>
      </c>
      <c r="K23" s="27" t="s">
        <v>16</v>
      </c>
      <c r="L23" s="184"/>
      <c r="M23" s="268"/>
      <c r="N23" s="28" t="str">
        <f t="shared" si="1"/>
        <v>*</v>
      </c>
      <c r="O23" s="185" t="str">
        <f t="shared" ca="1" si="13"/>
        <v/>
      </c>
      <c r="P23" s="264"/>
      <c r="Q23" s="265"/>
      <c r="R23" s="29">
        <f t="shared" si="11"/>
        <v>0</v>
      </c>
      <c r="S23" s="30">
        <f t="shared" si="2"/>
        <v>0</v>
      </c>
      <c r="T23" s="31">
        <f t="shared" si="3"/>
        <v>0</v>
      </c>
      <c r="U23" s="32" t="str">
        <f t="shared" ca="1" si="12"/>
        <v>e</v>
      </c>
      <c r="V23" s="188"/>
      <c r="W23" s="269"/>
      <c r="X23" s="269"/>
      <c r="Y23" s="269"/>
      <c r="Z23" s="269"/>
      <c r="AA23" s="269"/>
      <c r="AB23" s="270"/>
      <c r="AD23" s="24">
        <f>IF(OR(AE23="",AF23=""),0,IF(ISERROR(D23),0,COUNTIF(D23:$D$746,D23)))</f>
        <v>0</v>
      </c>
      <c r="AE23" s="24" t="str">
        <f t="shared" si="4"/>
        <v/>
      </c>
      <c r="AF23" s="24" t="str">
        <f t="shared" si="5"/>
        <v/>
      </c>
      <c r="AG23" s="24">
        <f ca="1">IF(AD23=0,0,MATCH(VALUE(AF23)-1,AE23:OFFSET(AE23,VALUE(AD23)-1,0),1))</f>
        <v>0</v>
      </c>
      <c r="AH23" s="24" t="str">
        <f t="shared" ca="1" si="6"/>
        <v/>
      </c>
    </row>
    <row r="24" spans="1:34" ht="24" customHeight="1">
      <c r="A24" s="25"/>
      <c r="B24" s="12"/>
      <c r="C24" s="13" t="str">
        <f t="shared" si="7"/>
        <v>2027</v>
      </c>
      <c r="D24" s="13" t="e">
        <f t="shared" si="8"/>
        <v>#VALUE!</v>
      </c>
      <c r="E24" s="14" t="e">
        <f t="shared" si="9"/>
        <v>#VALUE!</v>
      </c>
      <c r="F24" s="15"/>
      <c r="G24" s="16" t="str">
        <f t="shared" si="10"/>
        <v/>
      </c>
      <c r="H24" s="182"/>
      <c r="I24" s="268"/>
      <c r="J24" s="26" t="str">
        <f t="shared" si="0"/>
        <v>*</v>
      </c>
      <c r="K24" s="27" t="s">
        <v>16</v>
      </c>
      <c r="L24" s="184"/>
      <c r="M24" s="268"/>
      <c r="N24" s="28" t="str">
        <f t="shared" si="1"/>
        <v>*</v>
      </c>
      <c r="O24" s="185" t="str">
        <f t="shared" ca="1" si="13"/>
        <v/>
      </c>
      <c r="P24" s="264"/>
      <c r="Q24" s="265"/>
      <c r="R24" s="29">
        <f t="shared" si="11"/>
        <v>0</v>
      </c>
      <c r="S24" s="30">
        <f t="shared" si="2"/>
        <v>0</v>
      </c>
      <c r="T24" s="31">
        <f t="shared" si="3"/>
        <v>0</v>
      </c>
      <c r="U24" s="32" t="str">
        <f t="shared" ca="1" si="12"/>
        <v>e</v>
      </c>
      <c r="V24" s="188"/>
      <c r="W24" s="269"/>
      <c r="X24" s="269"/>
      <c r="Y24" s="269"/>
      <c r="Z24" s="269"/>
      <c r="AA24" s="269"/>
      <c r="AB24" s="270"/>
      <c r="AD24" s="24">
        <f>IF(OR(AE24="",AF24=""),0,IF(ISERROR(D24),0,COUNTIF(D24:$D$746,D24)))</f>
        <v>0</v>
      </c>
      <c r="AE24" s="24" t="str">
        <f t="shared" si="4"/>
        <v/>
      </c>
      <c r="AF24" s="24" t="str">
        <f t="shared" si="5"/>
        <v/>
      </c>
      <c r="AG24" s="24">
        <f ca="1">IF(AD24=0,0,MATCH(VALUE(AF24)-1,AE24:OFFSET(AE24,VALUE(AD24)-1,0),1))</f>
        <v>0</v>
      </c>
      <c r="AH24" s="24" t="str">
        <f t="shared" ca="1" si="6"/>
        <v/>
      </c>
    </row>
    <row r="25" spans="1:34" ht="24" customHeight="1">
      <c r="A25" s="25"/>
      <c r="B25" s="12"/>
      <c r="C25" s="13" t="str">
        <f t="shared" si="7"/>
        <v>2027</v>
      </c>
      <c r="D25" s="13" t="e">
        <f t="shared" si="8"/>
        <v>#VALUE!</v>
      </c>
      <c r="E25" s="14" t="e">
        <f t="shared" si="9"/>
        <v>#VALUE!</v>
      </c>
      <c r="F25" s="15"/>
      <c r="G25" s="16" t="str">
        <f t="shared" si="10"/>
        <v/>
      </c>
      <c r="H25" s="182"/>
      <c r="I25" s="268"/>
      <c r="J25" s="26" t="str">
        <f t="shared" si="0"/>
        <v>*</v>
      </c>
      <c r="K25" s="27" t="s">
        <v>16</v>
      </c>
      <c r="L25" s="184"/>
      <c r="M25" s="268"/>
      <c r="N25" s="28" t="str">
        <f t="shared" si="1"/>
        <v>*</v>
      </c>
      <c r="O25" s="185" t="str">
        <f t="shared" ca="1" si="13"/>
        <v/>
      </c>
      <c r="P25" s="264"/>
      <c r="Q25" s="265"/>
      <c r="R25" s="29">
        <f t="shared" si="11"/>
        <v>0</v>
      </c>
      <c r="S25" s="30">
        <f t="shared" si="2"/>
        <v>0</v>
      </c>
      <c r="T25" s="31">
        <f t="shared" si="3"/>
        <v>0</v>
      </c>
      <c r="U25" s="32" t="str">
        <f t="shared" ca="1" si="12"/>
        <v>e</v>
      </c>
      <c r="V25" s="188"/>
      <c r="W25" s="269"/>
      <c r="X25" s="269"/>
      <c r="Y25" s="269"/>
      <c r="Z25" s="269"/>
      <c r="AA25" s="269"/>
      <c r="AB25" s="270"/>
      <c r="AD25" s="24">
        <f>IF(OR(AE25="",AF25=""),0,IF(ISERROR(D25),0,COUNTIF(D25:$D$746,D25)))</f>
        <v>0</v>
      </c>
      <c r="AE25" s="24" t="str">
        <f t="shared" si="4"/>
        <v/>
      </c>
      <c r="AF25" s="24" t="str">
        <f t="shared" si="5"/>
        <v/>
      </c>
      <c r="AG25" s="24">
        <f ca="1">IF(AD25=0,0,MATCH(VALUE(AF25)-1,AE25:OFFSET(AE25,VALUE(AD25)-1,0),1))</f>
        <v>0</v>
      </c>
      <c r="AH25" s="24" t="str">
        <f t="shared" ca="1" si="6"/>
        <v/>
      </c>
    </row>
    <row r="26" spans="1:34" ht="24" customHeight="1">
      <c r="A26" s="25"/>
      <c r="B26" s="12"/>
      <c r="C26" s="13" t="str">
        <f t="shared" si="7"/>
        <v>2027</v>
      </c>
      <c r="D26" s="13" t="e">
        <f t="shared" si="8"/>
        <v>#VALUE!</v>
      </c>
      <c r="E26" s="14" t="e">
        <f t="shared" si="9"/>
        <v>#VALUE!</v>
      </c>
      <c r="F26" s="15"/>
      <c r="G26" s="16" t="str">
        <f t="shared" si="10"/>
        <v/>
      </c>
      <c r="H26" s="182"/>
      <c r="I26" s="268"/>
      <c r="J26" s="26" t="str">
        <f t="shared" si="0"/>
        <v>*</v>
      </c>
      <c r="K26" s="27" t="s">
        <v>16</v>
      </c>
      <c r="L26" s="184"/>
      <c r="M26" s="268"/>
      <c r="N26" s="28" t="str">
        <f t="shared" si="1"/>
        <v>*</v>
      </c>
      <c r="O26" s="185" t="str">
        <f t="shared" ca="1" si="13"/>
        <v/>
      </c>
      <c r="P26" s="264"/>
      <c r="Q26" s="265"/>
      <c r="R26" s="29">
        <f t="shared" si="11"/>
        <v>0</v>
      </c>
      <c r="S26" s="30">
        <f t="shared" si="2"/>
        <v>0</v>
      </c>
      <c r="T26" s="31">
        <f t="shared" si="3"/>
        <v>0</v>
      </c>
      <c r="U26" s="32" t="str">
        <f t="shared" ca="1" si="12"/>
        <v>e</v>
      </c>
      <c r="V26" s="188"/>
      <c r="W26" s="269"/>
      <c r="X26" s="269"/>
      <c r="Y26" s="269"/>
      <c r="Z26" s="269"/>
      <c r="AA26" s="269"/>
      <c r="AB26" s="270"/>
      <c r="AD26" s="24">
        <f>IF(OR(AE26="",AF26=""),0,IF(ISERROR(D26),0,COUNTIF(D26:$D$746,D26)))</f>
        <v>0</v>
      </c>
      <c r="AE26" s="24" t="str">
        <f t="shared" si="4"/>
        <v/>
      </c>
      <c r="AF26" s="24" t="str">
        <f t="shared" si="5"/>
        <v/>
      </c>
      <c r="AG26" s="24">
        <f ca="1">IF(AD26=0,0,MATCH(VALUE(AF26)-1,AE26:OFFSET(AE26,VALUE(AD26)-1,0),1))</f>
        <v>0</v>
      </c>
      <c r="AH26" s="24" t="str">
        <f t="shared" ca="1" si="6"/>
        <v/>
      </c>
    </row>
    <row r="27" spans="1:34" ht="24" customHeight="1">
      <c r="A27" s="25"/>
      <c r="B27" s="12"/>
      <c r="C27" s="13" t="str">
        <f t="shared" si="7"/>
        <v>2027</v>
      </c>
      <c r="D27" s="13" t="e">
        <f t="shared" si="8"/>
        <v>#VALUE!</v>
      </c>
      <c r="E27" s="14" t="e">
        <f t="shared" si="9"/>
        <v>#VALUE!</v>
      </c>
      <c r="F27" s="15"/>
      <c r="G27" s="16" t="str">
        <f t="shared" si="10"/>
        <v/>
      </c>
      <c r="H27" s="182"/>
      <c r="I27" s="268"/>
      <c r="J27" s="26" t="str">
        <f t="shared" si="0"/>
        <v>*</v>
      </c>
      <c r="K27" s="27" t="s">
        <v>16</v>
      </c>
      <c r="L27" s="184"/>
      <c r="M27" s="268"/>
      <c r="N27" s="28" t="str">
        <f t="shared" si="1"/>
        <v>*</v>
      </c>
      <c r="O27" s="185" t="str">
        <f t="shared" ca="1" si="13"/>
        <v/>
      </c>
      <c r="P27" s="264"/>
      <c r="Q27" s="265"/>
      <c r="R27" s="29">
        <f t="shared" si="11"/>
        <v>0</v>
      </c>
      <c r="S27" s="30">
        <f t="shared" si="2"/>
        <v>0</v>
      </c>
      <c r="T27" s="31">
        <f t="shared" si="3"/>
        <v>0</v>
      </c>
      <c r="U27" s="32" t="str">
        <f t="shared" ca="1" si="12"/>
        <v>e</v>
      </c>
      <c r="V27" s="188"/>
      <c r="W27" s="269"/>
      <c r="X27" s="269"/>
      <c r="Y27" s="269"/>
      <c r="Z27" s="269"/>
      <c r="AA27" s="269"/>
      <c r="AB27" s="270"/>
      <c r="AD27" s="24">
        <f>IF(OR(AE27="",AF27=""),0,IF(ISERROR(D27),0,COUNTIF(D27:$D$746,D27)))</f>
        <v>0</v>
      </c>
      <c r="AE27" s="24" t="str">
        <f t="shared" si="4"/>
        <v/>
      </c>
      <c r="AF27" s="24" t="str">
        <f t="shared" si="5"/>
        <v/>
      </c>
      <c r="AG27" s="24">
        <f ca="1">IF(AD27=0,0,MATCH(VALUE(AF27)-1,AE27:OFFSET(AE27,VALUE(AD27)-1,0),1))</f>
        <v>0</v>
      </c>
      <c r="AH27" s="24" t="str">
        <f t="shared" ca="1" si="6"/>
        <v/>
      </c>
    </row>
    <row r="28" spans="1:34" ht="24" customHeight="1">
      <c r="A28" s="25"/>
      <c r="B28" s="12"/>
      <c r="C28" s="13" t="str">
        <f t="shared" si="7"/>
        <v>2027</v>
      </c>
      <c r="D28" s="13" t="e">
        <f t="shared" si="8"/>
        <v>#VALUE!</v>
      </c>
      <c r="E28" s="14" t="e">
        <f t="shared" si="9"/>
        <v>#VALUE!</v>
      </c>
      <c r="F28" s="15"/>
      <c r="G28" s="16" t="str">
        <f t="shared" si="10"/>
        <v/>
      </c>
      <c r="H28" s="182"/>
      <c r="I28" s="268"/>
      <c r="J28" s="26" t="str">
        <f t="shared" si="0"/>
        <v>*</v>
      </c>
      <c r="K28" s="27" t="s">
        <v>16</v>
      </c>
      <c r="L28" s="184"/>
      <c r="M28" s="268"/>
      <c r="N28" s="28" t="str">
        <f t="shared" si="1"/>
        <v>*</v>
      </c>
      <c r="O28" s="185" t="str">
        <f t="shared" ca="1" si="13"/>
        <v/>
      </c>
      <c r="P28" s="264"/>
      <c r="Q28" s="265"/>
      <c r="R28" s="29">
        <f t="shared" si="11"/>
        <v>0</v>
      </c>
      <c r="S28" s="30">
        <f t="shared" si="2"/>
        <v>0</v>
      </c>
      <c r="T28" s="31">
        <f t="shared" si="3"/>
        <v>0</v>
      </c>
      <c r="U28" s="32" t="str">
        <f t="shared" ca="1" si="12"/>
        <v>e</v>
      </c>
      <c r="V28" s="188"/>
      <c r="W28" s="269"/>
      <c r="X28" s="269"/>
      <c r="Y28" s="269"/>
      <c r="Z28" s="269"/>
      <c r="AA28" s="269"/>
      <c r="AB28" s="270"/>
      <c r="AD28" s="24">
        <f>IF(OR(AE28="",AF28=""),0,IF(ISERROR(D28),0,COUNTIF(D28:$D$746,D28)))</f>
        <v>0</v>
      </c>
      <c r="AE28" s="24" t="str">
        <f t="shared" si="4"/>
        <v/>
      </c>
      <c r="AF28" s="24" t="str">
        <f t="shared" si="5"/>
        <v/>
      </c>
      <c r="AG28" s="24">
        <f ca="1">IF(AD28=0,0,MATCH(VALUE(AF28)-1,AE28:OFFSET(AE28,VALUE(AD28)-1,0),1))</f>
        <v>0</v>
      </c>
      <c r="AH28" s="24" t="str">
        <f t="shared" ca="1" si="6"/>
        <v/>
      </c>
    </row>
    <row r="29" spans="1:34" ht="24" customHeight="1">
      <c r="A29" s="25"/>
      <c r="B29" s="12"/>
      <c r="C29" s="13" t="str">
        <f t="shared" si="7"/>
        <v>2027</v>
      </c>
      <c r="D29" s="13" t="e">
        <f t="shared" si="8"/>
        <v>#VALUE!</v>
      </c>
      <c r="E29" s="14" t="e">
        <f t="shared" si="9"/>
        <v>#VALUE!</v>
      </c>
      <c r="F29" s="15"/>
      <c r="G29" s="16" t="str">
        <f t="shared" si="10"/>
        <v/>
      </c>
      <c r="H29" s="182"/>
      <c r="I29" s="268"/>
      <c r="J29" s="26" t="str">
        <f t="shared" si="0"/>
        <v>*</v>
      </c>
      <c r="K29" s="27" t="s">
        <v>16</v>
      </c>
      <c r="L29" s="184"/>
      <c r="M29" s="268"/>
      <c r="N29" s="28" t="str">
        <f t="shared" si="1"/>
        <v>*</v>
      </c>
      <c r="O29" s="185" t="str">
        <f t="shared" ca="1" si="13"/>
        <v/>
      </c>
      <c r="P29" s="264"/>
      <c r="Q29" s="265"/>
      <c r="R29" s="29">
        <f t="shared" si="11"/>
        <v>0</v>
      </c>
      <c r="S29" s="30">
        <f t="shared" si="2"/>
        <v>0</v>
      </c>
      <c r="T29" s="31">
        <f t="shared" si="3"/>
        <v>0</v>
      </c>
      <c r="U29" s="32" t="str">
        <f t="shared" ca="1" si="12"/>
        <v>e</v>
      </c>
      <c r="V29" s="188"/>
      <c r="W29" s="269"/>
      <c r="X29" s="269"/>
      <c r="Y29" s="269"/>
      <c r="Z29" s="269"/>
      <c r="AA29" s="269"/>
      <c r="AB29" s="270"/>
      <c r="AD29" s="24">
        <f>IF(OR(AE29="",AF29=""),0,IF(ISERROR(D29),0,COUNTIF(D29:$D$746,D29)))</f>
        <v>0</v>
      </c>
      <c r="AE29" s="24" t="str">
        <f t="shared" si="4"/>
        <v/>
      </c>
      <c r="AF29" s="24" t="str">
        <f t="shared" si="5"/>
        <v/>
      </c>
      <c r="AG29" s="24">
        <f ca="1">IF(AD29=0,0,MATCH(VALUE(AF29)-1,AE29:OFFSET(AE29,VALUE(AD29)-1,0),1))</f>
        <v>0</v>
      </c>
      <c r="AH29" s="24" t="str">
        <f t="shared" ca="1" si="6"/>
        <v/>
      </c>
    </row>
    <row r="30" spans="1:34" ht="24" customHeight="1">
      <c r="A30" s="25"/>
      <c r="B30" s="12"/>
      <c r="C30" s="13" t="str">
        <f t="shared" si="7"/>
        <v>2027</v>
      </c>
      <c r="D30" s="13" t="e">
        <f t="shared" si="8"/>
        <v>#VALUE!</v>
      </c>
      <c r="E30" s="14" t="e">
        <f t="shared" si="9"/>
        <v>#VALUE!</v>
      </c>
      <c r="F30" s="15"/>
      <c r="G30" s="16" t="str">
        <f t="shared" si="10"/>
        <v/>
      </c>
      <c r="H30" s="182"/>
      <c r="I30" s="268"/>
      <c r="J30" s="26" t="str">
        <f t="shared" si="0"/>
        <v>*</v>
      </c>
      <c r="K30" s="27" t="s">
        <v>16</v>
      </c>
      <c r="L30" s="184"/>
      <c r="M30" s="268"/>
      <c r="N30" s="28" t="str">
        <f t="shared" si="1"/>
        <v>*</v>
      </c>
      <c r="O30" s="185" t="str">
        <f t="shared" ca="1" si="13"/>
        <v/>
      </c>
      <c r="P30" s="264"/>
      <c r="Q30" s="265"/>
      <c r="R30" s="29">
        <f t="shared" si="11"/>
        <v>0</v>
      </c>
      <c r="S30" s="30">
        <f t="shared" si="2"/>
        <v>0</v>
      </c>
      <c r="T30" s="31">
        <f t="shared" si="3"/>
        <v>0</v>
      </c>
      <c r="U30" s="32" t="str">
        <f t="shared" ca="1" si="12"/>
        <v>e</v>
      </c>
      <c r="V30" s="188"/>
      <c r="W30" s="269"/>
      <c r="X30" s="269"/>
      <c r="Y30" s="269"/>
      <c r="Z30" s="269"/>
      <c r="AA30" s="269"/>
      <c r="AB30" s="270"/>
      <c r="AD30" s="24">
        <f>IF(OR(AE30="",AF30=""),0,IF(ISERROR(D30),0,COUNTIF(D30:$D$746,D30)))</f>
        <v>0</v>
      </c>
      <c r="AE30" s="24" t="str">
        <f t="shared" si="4"/>
        <v/>
      </c>
      <c r="AF30" s="24" t="str">
        <f t="shared" si="5"/>
        <v/>
      </c>
      <c r="AG30" s="24">
        <f ca="1">IF(AD30=0,0,MATCH(VALUE(AF30)-1,AE30:OFFSET(AE30,VALUE(AD30)-1,0),1))</f>
        <v>0</v>
      </c>
      <c r="AH30" s="24" t="str">
        <f t="shared" ca="1" si="6"/>
        <v/>
      </c>
    </row>
    <row r="31" spans="1:34" ht="24" customHeight="1">
      <c r="A31" s="25"/>
      <c r="B31" s="12"/>
      <c r="C31" s="13" t="str">
        <f t="shared" si="7"/>
        <v>2027</v>
      </c>
      <c r="D31" s="13" t="e">
        <f t="shared" si="8"/>
        <v>#VALUE!</v>
      </c>
      <c r="E31" s="14" t="e">
        <f t="shared" si="9"/>
        <v>#VALUE!</v>
      </c>
      <c r="F31" s="15"/>
      <c r="G31" s="16" t="str">
        <f t="shared" si="10"/>
        <v/>
      </c>
      <c r="H31" s="182"/>
      <c r="I31" s="268"/>
      <c r="J31" s="26" t="str">
        <f t="shared" si="0"/>
        <v>*</v>
      </c>
      <c r="K31" s="27" t="s">
        <v>16</v>
      </c>
      <c r="L31" s="184"/>
      <c r="M31" s="268"/>
      <c r="N31" s="28" t="str">
        <f t="shared" si="1"/>
        <v>*</v>
      </c>
      <c r="O31" s="185" t="str">
        <f t="shared" ca="1" si="13"/>
        <v/>
      </c>
      <c r="P31" s="264"/>
      <c r="Q31" s="265"/>
      <c r="R31" s="29">
        <f t="shared" si="11"/>
        <v>0</v>
      </c>
      <c r="S31" s="30">
        <f t="shared" si="2"/>
        <v>0</v>
      </c>
      <c r="T31" s="31">
        <f t="shared" si="3"/>
        <v>0</v>
      </c>
      <c r="U31" s="32" t="str">
        <f t="shared" ca="1" si="12"/>
        <v>e</v>
      </c>
      <c r="V31" s="188"/>
      <c r="W31" s="269"/>
      <c r="X31" s="269"/>
      <c r="Y31" s="269"/>
      <c r="Z31" s="269"/>
      <c r="AA31" s="269"/>
      <c r="AB31" s="270"/>
      <c r="AD31" s="24">
        <f>IF(OR(AE31="",AF31=""),0,IF(ISERROR(D31),0,COUNTIF(D31:$D$746,D31)))</f>
        <v>0</v>
      </c>
      <c r="AE31" s="24" t="str">
        <f t="shared" si="4"/>
        <v/>
      </c>
      <c r="AF31" s="24" t="str">
        <f t="shared" si="5"/>
        <v/>
      </c>
      <c r="AG31" s="24">
        <f ca="1">IF(AD31=0,0,MATCH(VALUE(AF31)-1,AE31:OFFSET(AE31,VALUE(AD31)-1,0),1))</f>
        <v>0</v>
      </c>
      <c r="AH31" s="24" t="str">
        <f t="shared" ca="1" si="6"/>
        <v/>
      </c>
    </row>
    <row r="32" spans="1:34" ht="24" customHeight="1">
      <c r="A32" s="25"/>
      <c r="B32" s="12"/>
      <c r="C32" s="13" t="str">
        <f t="shared" si="7"/>
        <v>2027</v>
      </c>
      <c r="D32" s="13" t="e">
        <f t="shared" si="8"/>
        <v>#VALUE!</v>
      </c>
      <c r="E32" s="14" t="e">
        <f t="shared" si="9"/>
        <v>#VALUE!</v>
      </c>
      <c r="F32" s="15"/>
      <c r="G32" s="16" t="str">
        <f t="shared" si="10"/>
        <v/>
      </c>
      <c r="H32" s="182"/>
      <c r="I32" s="268"/>
      <c r="J32" s="26" t="str">
        <f t="shared" si="0"/>
        <v>*</v>
      </c>
      <c r="K32" s="27" t="s">
        <v>16</v>
      </c>
      <c r="L32" s="184"/>
      <c r="M32" s="268"/>
      <c r="N32" s="28" t="str">
        <f t="shared" si="1"/>
        <v>*</v>
      </c>
      <c r="O32" s="185" t="str">
        <f t="shared" ca="1" si="13"/>
        <v/>
      </c>
      <c r="P32" s="264"/>
      <c r="Q32" s="265"/>
      <c r="R32" s="29">
        <f t="shared" si="11"/>
        <v>0</v>
      </c>
      <c r="S32" s="30">
        <f t="shared" si="2"/>
        <v>0</v>
      </c>
      <c r="T32" s="31">
        <f t="shared" si="3"/>
        <v>0</v>
      </c>
      <c r="U32" s="32" t="str">
        <f t="shared" ca="1" si="12"/>
        <v>e</v>
      </c>
      <c r="V32" s="188"/>
      <c r="W32" s="269"/>
      <c r="X32" s="269"/>
      <c r="Y32" s="269"/>
      <c r="Z32" s="269"/>
      <c r="AA32" s="269"/>
      <c r="AB32" s="270"/>
      <c r="AD32" s="24">
        <f>IF(OR(AE32="",AF32=""),0,IF(ISERROR(D32),0,COUNTIF(D32:$D$746,D32)))</f>
        <v>0</v>
      </c>
      <c r="AE32" s="24" t="str">
        <f t="shared" si="4"/>
        <v/>
      </c>
      <c r="AF32" s="24" t="str">
        <f t="shared" si="5"/>
        <v/>
      </c>
      <c r="AG32" s="24">
        <f ca="1">IF(AD32=0,0,MATCH(VALUE(AF32)-1,AE32:OFFSET(AE32,VALUE(AD32)-1,0),1))</f>
        <v>0</v>
      </c>
      <c r="AH32" s="24" t="str">
        <f t="shared" ca="1" si="6"/>
        <v/>
      </c>
    </row>
    <row r="33" spans="1:34" ht="24" customHeight="1">
      <c r="A33" s="25"/>
      <c r="B33" s="12"/>
      <c r="C33" s="13" t="str">
        <f t="shared" si="7"/>
        <v>2027</v>
      </c>
      <c r="D33" s="13" t="e">
        <f t="shared" si="8"/>
        <v>#VALUE!</v>
      </c>
      <c r="E33" s="14" t="e">
        <f t="shared" si="9"/>
        <v>#VALUE!</v>
      </c>
      <c r="F33" s="15"/>
      <c r="G33" s="16" t="str">
        <f t="shared" si="10"/>
        <v/>
      </c>
      <c r="H33" s="182"/>
      <c r="I33" s="268"/>
      <c r="J33" s="26" t="str">
        <f t="shared" si="0"/>
        <v>*</v>
      </c>
      <c r="K33" s="27" t="s">
        <v>16</v>
      </c>
      <c r="L33" s="184"/>
      <c r="M33" s="268"/>
      <c r="N33" s="28" t="str">
        <f t="shared" si="1"/>
        <v>*</v>
      </c>
      <c r="O33" s="185" t="str">
        <f t="shared" ca="1" si="13"/>
        <v/>
      </c>
      <c r="P33" s="264"/>
      <c r="Q33" s="265"/>
      <c r="R33" s="29">
        <f t="shared" si="11"/>
        <v>0</v>
      </c>
      <c r="S33" s="30">
        <f t="shared" si="2"/>
        <v>0</v>
      </c>
      <c r="T33" s="31">
        <f t="shared" si="3"/>
        <v>0</v>
      </c>
      <c r="U33" s="32" t="str">
        <f t="shared" ca="1" si="12"/>
        <v>e</v>
      </c>
      <c r="V33" s="188"/>
      <c r="W33" s="269"/>
      <c r="X33" s="269"/>
      <c r="Y33" s="269"/>
      <c r="Z33" s="269"/>
      <c r="AA33" s="269"/>
      <c r="AB33" s="270"/>
      <c r="AD33" s="24">
        <f>IF(OR(AE33="",AF33=""),0,IF(ISERROR(D33),0,COUNTIF(D33:$D$746,D33)))</f>
        <v>0</v>
      </c>
      <c r="AE33" s="24" t="str">
        <f t="shared" si="4"/>
        <v/>
      </c>
      <c r="AF33" s="24" t="str">
        <f t="shared" si="5"/>
        <v/>
      </c>
      <c r="AG33" s="24">
        <f ca="1">IF(AD33=0,0,MATCH(VALUE(AF33)-1,AE33:OFFSET(AE33,VALUE(AD33)-1,0),1))</f>
        <v>0</v>
      </c>
      <c r="AH33" s="24" t="str">
        <f t="shared" ca="1" si="6"/>
        <v/>
      </c>
    </row>
    <row r="34" spans="1:34" ht="24" customHeight="1">
      <c r="A34" s="25"/>
      <c r="B34" s="12"/>
      <c r="C34" s="13" t="str">
        <f t="shared" si="7"/>
        <v>2027</v>
      </c>
      <c r="D34" s="13" t="e">
        <f t="shared" si="8"/>
        <v>#VALUE!</v>
      </c>
      <c r="E34" s="14" t="e">
        <f t="shared" si="9"/>
        <v>#VALUE!</v>
      </c>
      <c r="F34" s="15"/>
      <c r="G34" s="16" t="str">
        <f t="shared" si="10"/>
        <v/>
      </c>
      <c r="H34" s="182"/>
      <c r="I34" s="268"/>
      <c r="J34" s="26" t="str">
        <f t="shared" si="0"/>
        <v>*</v>
      </c>
      <c r="K34" s="27" t="s">
        <v>16</v>
      </c>
      <c r="L34" s="184"/>
      <c r="M34" s="268"/>
      <c r="N34" s="28" t="str">
        <f t="shared" si="1"/>
        <v>*</v>
      </c>
      <c r="O34" s="185" t="str">
        <f t="shared" ca="1" si="13"/>
        <v/>
      </c>
      <c r="P34" s="264"/>
      <c r="Q34" s="265"/>
      <c r="R34" s="29">
        <f t="shared" si="11"/>
        <v>0</v>
      </c>
      <c r="S34" s="30">
        <f t="shared" si="2"/>
        <v>0</v>
      </c>
      <c r="T34" s="31">
        <f t="shared" si="3"/>
        <v>0</v>
      </c>
      <c r="U34" s="32" t="str">
        <f t="shared" ca="1" si="12"/>
        <v>e</v>
      </c>
      <c r="V34" s="188"/>
      <c r="W34" s="269"/>
      <c r="X34" s="269"/>
      <c r="Y34" s="269"/>
      <c r="Z34" s="269"/>
      <c r="AA34" s="269"/>
      <c r="AB34" s="270"/>
      <c r="AD34" s="24">
        <f>IF(OR(AE34="",AF34=""),0,IF(ISERROR(D34),0,COUNTIF(D34:$D$746,D34)))</f>
        <v>0</v>
      </c>
      <c r="AE34" s="24" t="str">
        <f t="shared" si="4"/>
        <v/>
      </c>
      <c r="AF34" s="24" t="str">
        <f t="shared" si="5"/>
        <v/>
      </c>
      <c r="AG34" s="24">
        <f ca="1">IF(AD34=0,0,MATCH(VALUE(AF34)-1,AE34:OFFSET(AE34,VALUE(AD34)-1,0),1))</f>
        <v>0</v>
      </c>
      <c r="AH34" s="24" t="str">
        <f t="shared" ca="1" si="6"/>
        <v/>
      </c>
    </row>
    <row r="35" spans="1:34" ht="24" customHeight="1">
      <c r="A35" s="25"/>
      <c r="B35" s="12"/>
      <c r="C35" s="13" t="str">
        <f t="shared" si="7"/>
        <v>2027</v>
      </c>
      <c r="D35" s="13" t="e">
        <f t="shared" si="8"/>
        <v>#VALUE!</v>
      </c>
      <c r="E35" s="14" t="e">
        <f t="shared" si="9"/>
        <v>#VALUE!</v>
      </c>
      <c r="F35" s="15"/>
      <c r="G35" s="16" t="str">
        <f t="shared" si="10"/>
        <v/>
      </c>
      <c r="H35" s="182"/>
      <c r="I35" s="263"/>
      <c r="J35" s="26" t="str">
        <f t="shared" si="0"/>
        <v>*</v>
      </c>
      <c r="K35" s="27" t="s">
        <v>16</v>
      </c>
      <c r="L35" s="184"/>
      <c r="M35" s="263"/>
      <c r="N35" s="28" t="str">
        <f t="shared" si="1"/>
        <v>*</v>
      </c>
      <c r="O35" s="185" t="str">
        <f t="shared" ca="1" si="13"/>
        <v/>
      </c>
      <c r="P35" s="264"/>
      <c r="Q35" s="265"/>
      <c r="R35" s="29">
        <f t="shared" si="11"/>
        <v>0</v>
      </c>
      <c r="S35" s="30">
        <f t="shared" si="2"/>
        <v>0</v>
      </c>
      <c r="T35" s="31">
        <f t="shared" si="3"/>
        <v>0</v>
      </c>
      <c r="U35" s="32" t="str">
        <f t="shared" ca="1" si="12"/>
        <v>e</v>
      </c>
      <c r="V35" s="188"/>
      <c r="W35" s="189"/>
      <c r="X35" s="189"/>
      <c r="Y35" s="189"/>
      <c r="Z35" s="189"/>
      <c r="AA35" s="189"/>
      <c r="AB35" s="190"/>
      <c r="AD35" s="24">
        <f>IF(OR(AE35="",AF35=""),0,IF(ISERROR(D35),0,COUNTIF(D35:$D$746,D35)))</f>
        <v>0</v>
      </c>
      <c r="AE35" s="24" t="str">
        <f t="shared" si="4"/>
        <v/>
      </c>
      <c r="AF35" s="24" t="str">
        <f t="shared" si="5"/>
        <v/>
      </c>
      <c r="AG35" s="24">
        <f ca="1">IF(AD35=0,0,MATCH(VALUE(AF35)-1,AE35:OFFSET(AE35,VALUE(AD35)-1,0),1))</f>
        <v>0</v>
      </c>
      <c r="AH35" s="24" t="str">
        <f t="shared" ca="1" si="6"/>
        <v/>
      </c>
    </row>
    <row r="36" spans="1:34" ht="24" customHeight="1">
      <c r="A36" s="25"/>
      <c r="B36" s="12"/>
      <c r="C36" s="13" t="str">
        <f t="shared" si="7"/>
        <v>2027</v>
      </c>
      <c r="D36" s="13" t="e">
        <f t="shared" si="8"/>
        <v>#VALUE!</v>
      </c>
      <c r="E36" s="14" t="e">
        <f t="shared" si="9"/>
        <v>#VALUE!</v>
      </c>
      <c r="F36" s="15"/>
      <c r="G36" s="16" t="str">
        <f t="shared" ref="G36:G53" si="14">IF(F36="","",VLOOKUP(F36,事業名一覧,2,0))</f>
        <v/>
      </c>
      <c r="H36" s="182"/>
      <c r="I36" s="263"/>
      <c r="J36" s="26" t="str">
        <f t="shared" si="0"/>
        <v>*</v>
      </c>
      <c r="K36" s="27" t="s">
        <v>16</v>
      </c>
      <c r="L36" s="184"/>
      <c r="M36" s="268"/>
      <c r="N36" s="28" t="str">
        <f t="shared" si="1"/>
        <v>*</v>
      </c>
      <c r="O36" s="185" t="str">
        <f t="shared" ca="1" si="13"/>
        <v/>
      </c>
      <c r="P36" s="264"/>
      <c r="Q36" s="265"/>
      <c r="R36" s="29">
        <f t="shared" si="11"/>
        <v>0</v>
      </c>
      <c r="S36" s="30">
        <f t="shared" si="2"/>
        <v>0</v>
      </c>
      <c r="T36" s="31">
        <f t="shared" si="3"/>
        <v>0</v>
      </c>
      <c r="U36" s="32" t="str">
        <f t="shared" ca="1" si="12"/>
        <v>e</v>
      </c>
      <c r="V36" s="188"/>
      <c r="W36" s="189"/>
      <c r="X36" s="189"/>
      <c r="Y36" s="189"/>
      <c r="Z36" s="189"/>
      <c r="AA36" s="189"/>
      <c r="AB36" s="190"/>
      <c r="AD36" s="24">
        <f>IF(OR(AE36="",AF36=""),0,IF(ISERROR(D36),0,COUNTIF(D36:$D$746,D36)))</f>
        <v>0</v>
      </c>
      <c r="AE36" s="24" t="str">
        <f t="shared" si="4"/>
        <v/>
      </c>
      <c r="AF36" s="24" t="str">
        <f t="shared" si="5"/>
        <v/>
      </c>
      <c r="AG36" s="24">
        <f ca="1">IF(AD36=0,0,MATCH(VALUE(AF36)-1,AE36:OFFSET(AE36,VALUE(AD36)-1,0),1))</f>
        <v>0</v>
      </c>
      <c r="AH36" s="24" t="str">
        <f t="shared" ca="1" si="6"/>
        <v/>
      </c>
    </row>
    <row r="37" spans="1:34" ht="24" customHeight="1">
      <c r="A37" s="25"/>
      <c r="B37" s="12"/>
      <c r="C37" s="13" t="str">
        <f t="shared" si="7"/>
        <v>2027</v>
      </c>
      <c r="D37" s="13" t="e">
        <f t="shared" si="8"/>
        <v>#VALUE!</v>
      </c>
      <c r="E37" s="14" t="e">
        <f t="shared" si="9"/>
        <v>#VALUE!</v>
      </c>
      <c r="F37" s="15"/>
      <c r="G37" s="16" t="str">
        <f t="shared" si="14"/>
        <v/>
      </c>
      <c r="H37" s="182"/>
      <c r="I37" s="263"/>
      <c r="J37" s="26" t="str">
        <f t="shared" si="0"/>
        <v>*</v>
      </c>
      <c r="K37" s="27" t="s">
        <v>16</v>
      </c>
      <c r="L37" s="184"/>
      <c r="M37" s="263"/>
      <c r="N37" s="28" t="str">
        <f t="shared" si="1"/>
        <v>*</v>
      </c>
      <c r="O37" s="185" t="str">
        <f t="shared" ca="1" si="13"/>
        <v/>
      </c>
      <c r="P37" s="264"/>
      <c r="Q37" s="265"/>
      <c r="R37" s="29">
        <f t="shared" si="11"/>
        <v>0</v>
      </c>
      <c r="S37" s="30">
        <f t="shared" si="2"/>
        <v>0</v>
      </c>
      <c r="T37" s="31">
        <f t="shared" si="3"/>
        <v>0</v>
      </c>
      <c r="U37" s="32" t="str">
        <f t="shared" ca="1" si="12"/>
        <v>e</v>
      </c>
      <c r="V37" s="188"/>
      <c r="W37" s="189"/>
      <c r="X37" s="189"/>
      <c r="Y37" s="189"/>
      <c r="Z37" s="189"/>
      <c r="AA37" s="189"/>
      <c r="AB37" s="190"/>
      <c r="AD37" s="24">
        <f>IF(OR(AE37="",AF37=""),0,IF(ISERROR(D37),0,COUNTIF(D37:$D$746,D37)))</f>
        <v>0</v>
      </c>
      <c r="AE37" s="24" t="str">
        <f t="shared" si="4"/>
        <v/>
      </c>
      <c r="AF37" s="24" t="str">
        <f t="shared" si="5"/>
        <v/>
      </c>
      <c r="AG37" s="24">
        <f ca="1">IF(AD37=0,0,MATCH(VALUE(AF37)-1,AE37:OFFSET(AE37,VALUE(AD37)-1,0),1))</f>
        <v>0</v>
      </c>
      <c r="AH37" s="24" t="str">
        <f t="shared" ca="1" si="6"/>
        <v/>
      </c>
    </row>
    <row r="38" spans="1:34" ht="24" customHeight="1">
      <c r="A38" s="25"/>
      <c r="B38" s="12"/>
      <c r="C38" s="13" t="str">
        <f t="shared" si="7"/>
        <v>2027</v>
      </c>
      <c r="D38" s="13" t="e">
        <f t="shared" si="8"/>
        <v>#VALUE!</v>
      </c>
      <c r="E38" s="14" t="e">
        <f t="shared" si="9"/>
        <v>#VALUE!</v>
      </c>
      <c r="F38" s="15"/>
      <c r="G38" s="16" t="str">
        <f t="shared" si="14"/>
        <v/>
      </c>
      <c r="H38" s="182"/>
      <c r="I38" s="263"/>
      <c r="J38" s="26" t="str">
        <f t="shared" si="0"/>
        <v>*</v>
      </c>
      <c r="K38" s="27" t="s">
        <v>16</v>
      </c>
      <c r="L38" s="184"/>
      <c r="M38" s="268"/>
      <c r="N38" s="28" t="str">
        <f t="shared" si="1"/>
        <v>*</v>
      </c>
      <c r="O38" s="185" t="str">
        <f t="shared" ca="1" si="13"/>
        <v/>
      </c>
      <c r="P38" s="264"/>
      <c r="Q38" s="265"/>
      <c r="R38" s="29">
        <f t="shared" si="11"/>
        <v>0</v>
      </c>
      <c r="S38" s="30">
        <f t="shared" si="2"/>
        <v>0</v>
      </c>
      <c r="T38" s="31">
        <f t="shared" si="3"/>
        <v>0</v>
      </c>
      <c r="U38" s="32" t="str">
        <f t="shared" ca="1" si="12"/>
        <v>e</v>
      </c>
      <c r="V38" s="188"/>
      <c r="W38" s="189"/>
      <c r="X38" s="189"/>
      <c r="Y38" s="189"/>
      <c r="Z38" s="189"/>
      <c r="AA38" s="189"/>
      <c r="AB38" s="190"/>
      <c r="AD38" s="24">
        <f>IF(OR(AE38="",AF38=""),0,IF(ISERROR(D38),0,COUNTIF(D38:$D$746,D38)))</f>
        <v>0</v>
      </c>
      <c r="AE38" s="24" t="str">
        <f t="shared" si="4"/>
        <v/>
      </c>
      <c r="AF38" s="24" t="str">
        <f t="shared" si="5"/>
        <v/>
      </c>
      <c r="AG38" s="24">
        <f ca="1">IF(AD38=0,0,MATCH(VALUE(AF38)-1,AE38:OFFSET(AE38,VALUE(AD38)-1,0),1))</f>
        <v>0</v>
      </c>
      <c r="AH38" s="24" t="str">
        <f t="shared" ca="1" si="6"/>
        <v/>
      </c>
    </row>
    <row r="39" spans="1:34" ht="24" customHeight="1">
      <c r="A39" s="25"/>
      <c r="B39" s="12"/>
      <c r="C39" s="13" t="str">
        <f t="shared" si="7"/>
        <v>2027</v>
      </c>
      <c r="D39" s="13" t="e">
        <f t="shared" si="8"/>
        <v>#VALUE!</v>
      </c>
      <c r="E39" s="14" t="e">
        <f t="shared" si="9"/>
        <v>#VALUE!</v>
      </c>
      <c r="F39" s="15"/>
      <c r="G39" s="16" t="str">
        <f t="shared" si="14"/>
        <v/>
      </c>
      <c r="H39" s="182"/>
      <c r="I39" s="263"/>
      <c r="J39" s="26" t="str">
        <f t="shared" si="0"/>
        <v>*</v>
      </c>
      <c r="K39" s="27" t="s">
        <v>16</v>
      </c>
      <c r="L39" s="184"/>
      <c r="M39" s="263"/>
      <c r="N39" s="28" t="str">
        <f t="shared" si="1"/>
        <v>*</v>
      </c>
      <c r="O39" s="185" t="str">
        <f t="shared" ca="1" si="13"/>
        <v/>
      </c>
      <c r="P39" s="264"/>
      <c r="Q39" s="265"/>
      <c r="R39" s="29">
        <f t="shared" si="11"/>
        <v>0</v>
      </c>
      <c r="S39" s="30">
        <f t="shared" si="2"/>
        <v>0</v>
      </c>
      <c r="T39" s="31">
        <f t="shared" si="3"/>
        <v>0</v>
      </c>
      <c r="U39" s="32" t="str">
        <f t="shared" ca="1" si="12"/>
        <v>e</v>
      </c>
      <c r="V39" s="188"/>
      <c r="W39" s="189"/>
      <c r="X39" s="189"/>
      <c r="Y39" s="189"/>
      <c r="Z39" s="189"/>
      <c r="AA39" s="189"/>
      <c r="AB39" s="190"/>
      <c r="AD39" s="24">
        <f>IF(OR(AE39="",AF39=""),0,IF(ISERROR(D39),0,COUNTIF(D39:$D$746,D39)))</f>
        <v>0</v>
      </c>
      <c r="AE39" s="24" t="str">
        <f t="shared" si="4"/>
        <v/>
      </c>
      <c r="AF39" s="24" t="str">
        <f t="shared" si="5"/>
        <v/>
      </c>
      <c r="AG39" s="24">
        <f ca="1">IF(AD39=0,0,MATCH(VALUE(AF39)-1,AE39:OFFSET(AE39,VALUE(AD39)-1,0),1))</f>
        <v>0</v>
      </c>
      <c r="AH39" s="24" t="str">
        <f t="shared" ca="1" si="6"/>
        <v/>
      </c>
    </row>
    <row r="40" spans="1:34" ht="24" customHeight="1">
      <c r="A40" s="25"/>
      <c r="B40" s="12"/>
      <c r="C40" s="13" t="str">
        <f t="shared" si="7"/>
        <v>2027</v>
      </c>
      <c r="D40" s="13" t="e">
        <f t="shared" si="8"/>
        <v>#VALUE!</v>
      </c>
      <c r="E40" s="14" t="e">
        <f t="shared" si="9"/>
        <v>#VALUE!</v>
      </c>
      <c r="F40" s="15"/>
      <c r="G40" s="16" t="str">
        <f t="shared" si="14"/>
        <v/>
      </c>
      <c r="H40" s="182"/>
      <c r="I40" s="263"/>
      <c r="J40" s="26" t="str">
        <f t="shared" si="0"/>
        <v>*</v>
      </c>
      <c r="K40" s="27" t="s">
        <v>16</v>
      </c>
      <c r="L40" s="184"/>
      <c r="M40" s="268"/>
      <c r="N40" s="28" t="str">
        <f t="shared" si="1"/>
        <v>*</v>
      </c>
      <c r="O40" s="185" t="str">
        <f t="shared" ca="1" si="13"/>
        <v/>
      </c>
      <c r="P40" s="264"/>
      <c r="Q40" s="265"/>
      <c r="R40" s="29">
        <f t="shared" si="11"/>
        <v>0</v>
      </c>
      <c r="S40" s="30">
        <f t="shared" si="2"/>
        <v>0</v>
      </c>
      <c r="T40" s="31">
        <f t="shared" si="3"/>
        <v>0</v>
      </c>
      <c r="U40" s="32" t="str">
        <f t="shared" ca="1" si="12"/>
        <v>e</v>
      </c>
      <c r="V40" s="188"/>
      <c r="W40" s="189"/>
      <c r="X40" s="189"/>
      <c r="Y40" s="189"/>
      <c r="Z40" s="189"/>
      <c r="AA40" s="189"/>
      <c r="AB40" s="190"/>
      <c r="AD40" s="24">
        <f>IF(OR(AE40="",AF40=""),0,IF(ISERROR(D40),0,COUNTIF(D40:$D$746,D40)))</f>
        <v>0</v>
      </c>
      <c r="AE40" s="24" t="str">
        <f t="shared" si="4"/>
        <v/>
      </c>
      <c r="AF40" s="24" t="str">
        <f t="shared" si="5"/>
        <v/>
      </c>
      <c r="AG40" s="24">
        <f ca="1">IF(AD40=0,0,MATCH(VALUE(AF40)-1,AE40:OFFSET(AE40,VALUE(AD40)-1,0),1))</f>
        <v>0</v>
      </c>
      <c r="AH40" s="24" t="str">
        <f t="shared" ca="1" si="6"/>
        <v/>
      </c>
    </row>
    <row r="41" spans="1:34" ht="24" customHeight="1">
      <c r="A41" s="25"/>
      <c r="B41" s="12"/>
      <c r="C41" s="13" t="str">
        <f t="shared" si="7"/>
        <v>2027</v>
      </c>
      <c r="D41" s="13" t="e">
        <f t="shared" si="8"/>
        <v>#VALUE!</v>
      </c>
      <c r="E41" s="14" t="e">
        <f t="shared" si="9"/>
        <v>#VALUE!</v>
      </c>
      <c r="F41" s="15"/>
      <c r="G41" s="16" t="str">
        <f t="shared" si="14"/>
        <v/>
      </c>
      <c r="H41" s="182"/>
      <c r="I41" s="263"/>
      <c r="J41" s="26" t="str">
        <f t="shared" si="0"/>
        <v>*</v>
      </c>
      <c r="K41" s="27" t="s">
        <v>16</v>
      </c>
      <c r="L41" s="184"/>
      <c r="M41" s="263"/>
      <c r="N41" s="28" t="str">
        <f t="shared" si="1"/>
        <v>*</v>
      </c>
      <c r="O41" s="185" t="str">
        <f t="shared" ca="1" si="13"/>
        <v/>
      </c>
      <c r="P41" s="264"/>
      <c r="Q41" s="265"/>
      <c r="R41" s="29">
        <f t="shared" si="11"/>
        <v>0</v>
      </c>
      <c r="S41" s="30">
        <f t="shared" si="2"/>
        <v>0</v>
      </c>
      <c r="T41" s="31">
        <f t="shared" si="3"/>
        <v>0</v>
      </c>
      <c r="U41" s="32" t="str">
        <f t="shared" ca="1" si="12"/>
        <v>e</v>
      </c>
      <c r="V41" s="188"/>
      <c r="W41" s="189"/>
      <c r="X41" s="189"/>
      <c r="Y41" s="189"/>
      <c r="Z41" s="189"/>
      <c r="AA41" s="189"/>
      <c r="AB41" s="190"/>
      <c r="AD41" s="24">
        <f>IF(OR(AE41="",AF41=""),0,IF(ISERROR(D41),0,COUNTIF(D41:$D$746,D41)))</f>
        <v>0</v>
      </c>
      <c r="AE41" s="24" t="str">
        <f t="shared" si="4"/>
        <v/>
      </c>
      <c r="AF41" s="24" t="str">
        <f t="shared" si="5"/>
        <v/>
      </c>
      <c r="AG41" s="24">
        <f ca="1">IF(AD41=0,0,MATCH(VALUE(AF41)-1,AE41:OFFSET(AE41,VALUE(AD41)-1,0),1))</f>
        <v>0</v>
      </c>
      <c r="AH41" s="24" t="str">
        <f t="shared" ca="1" si="6"/>
        <v/>
      </c>
    </row>
    <row r="42" spans="1:34" ht="24" customHeight="1">
      <c r="A42" s="25"/>
      <c r="B42" s="12"/>
      <c r="C42" s="13" t="str">
        <f t="shared" si="7"/>
        <v>2027</v>
      </c>
      <c r="D42" s="13" t="e">
        <f t="shared" si="8"/>
        <v>#VALUE!</v>
      </c>
      <c r="E42" s="14" t="e">
        <f t="shared" si="9"/>
        <v>#VALUE!</v>
      </c>
      <c r="F42" s="15"/>
      <c r="G42" s="16" t="str">
        <f t="shared" si="14"/>
        <v/>
      </c>
      <c r="H42" s="182"/>
      <c r="I42" s="263"/>
      <c r="J42" s="26" t="str">
        <f t="shared" si="0"/>
        <v>*</v>
      </c>
      <c r="K42" s="27" t="s">
        <v>16</v>
      </c>
      <c r="L42" s="184"/>
      <c r="M42" s="268"/>
      <c r="N42" s="28" t="str">
        <f t="shared" si="1"/>
        <v>*</v>
      </c>
      <c r="O42" s="185" t="str">
        <f t="shared" ca="1" si="13"/>
        <v/>
      </c>
      <c r="P42" s="264"/>
      <c r="Q42" s="265"/>
      <c r="R42" s="29">
        <f t="shared" si="11"/>
        <v>0</v>
      </c>
      <c r="S42" s="30">
        <f t="shared" si="2"/>
        <v>0</v>
      </c>
      <c r="T42" s="31">
        <f t="shared" si="3"/>
        <v>0</v>
      </c>
      <c r="U42" s="32" t="str">
        <f t="shared" ca="1" si="12"/>
        <v>e</v>
      </c>
      <c r="V42" s="188"/>
      <c r="W42" s="189"/>
      <c r="X42" s="189"/>
      <c r="Y42" s="189"/>
      <c r="Z42" s="189"/>
      <c r="AA42" s="189"/>
      <c r="AB42" s="190"/>
      <c r="AD42" s="24">
        <f>IF(OR(AE42="",AF42=""),0,IF(ISERROR(D42),0,COUNTIF(D42:$D$746,D42)))</f>
        <v>0</v>
      </c>
      <c r="AE42" s="24" t="str">
        <f t="shared" si="4"/>
        <v/>
      </c>
      <c r="AF42" s="24" t="str">
        <f t="shared" si="5"/>
        <v/>
      </c>
      <c r="AG42" s="24">
        <f ca="1">IF(AD42=0,0,MATCH(VALUE(AF42)-1,AE42:OFFSET(AE42,VALUE(AD42)-1,0),1))</f>
        <v>0</v>
      </c>
      <c r="AH42" s="24" t="str">
        <f t="shared" ca="1" si="6"/>
        <v/>
      </c>
    </row>
    <row r="43" spans="1:34" ht="24" customHeight="1">
      <c r="A43" s="25"/>
      <c r="B43" s="12"/>
      <c r="C43" s="13" t="str">
        <f t="shared" si="7"/>
        <v>2027</v>
      </c>
      <c r="D43" s="13" t="e">
        <f t="shared" si="8"/>
        <v>#VALUE!</v>
      </c>
      <c r="E43" s="14" t="e">
        <f t="shared" si="9"/>
        <v>#VALUE!</v>
      </c>
      <c r="F43" s="15"/>
      <c r="G43" s="16" t="str">
        <f t="shared" si="14"/>
        <v/>
      </c>
      <c r="H43" s="182"/>
      <c r="I43" s="263"/>
      <c r="J43" s="26" t="str">
        <f t="shared" si="0"/>
        <v>*</v>
      </c>
      <c r="K43" s="27" t="s">
        <v>16</v>
      </c>
      <c r="L43" s="184"/>
      <c r="M43" s="263"/>
      <c r="N43" s="28" t="str">
        <f t="shared" si="1"/>
        <v>*</v>
      </c>
      <c r="O43" s="185" t="str">
        <f t="shared" ca="1" si="13"/>
        <v/>
      </c>
      <c r="P43" s="264"/>
      <c r="Q43" s="265"/>
      <c r="R43" s="29">
        <f t="shared" si="11"/>
        <v>0</v>
      </c>
      <c r="S43" s="30">
        <f t="shared" si="2"/>
        <v>0</v>
      </c>
      <c r="T43" s="31">
        <f t="shared" si="3"/>
        <v>0</v>
      </c>
      <c r="U43" s="32" t="str">
        <f t="shared" ca="1" si="12"/>
        <v>e</v>
      </c>
      <c r="V43" s="188"/>
      <c r="W43" s="189"/>
      <c r="X43" s="189"/>
      <c r="Y43" s="189"/>
      <c r="Z43" s="189"/>
      <c r="AA43" s="189"/>
      <c r="AB43" s="190"/>
      <c r="AD43" s="24">
        <f>IF(OR(AE43="",AF43=""),0,IF(ISERROR(D43),0,COUNTIF(D43:$D$746,D43)))</f>
        <v>0</v>
      </c>
      <c r="AE43" s="24" t="str">
        <f t="shared" si="4"/>
        <v/>
      </c>
      <c r="AF43" s="24" t="str">
        <f t="shared" si="5"/>
        <v/>
      </c>
      <c r="AG43" s="24">
        <f ca="1">IF(AD43=0,0,MATCH(VALUE(AF43)-1,AE43:OFFSET(AE43,VALUE(AD43)-1,0),1))</f>
        <v>0</v>
      </c>
      <c r="AH43" s="24" t="str">
        <f t="shared" ca="1" si="6"/>
        <v/>
      </c>
    </row>
    <row r="44" spans="1:34" ht="24" customHeight="1">
      <c r="A44" s="25"/>
      <c r="B44" s="12"/>
      <c r="C44" s="13" t="str">
        <f t="shared" si="7"/>
        <v>2027</v>
      </c>
      <c r="D44" s="13" t="e">
        <f t="shared" si="8"/>
        <v>#VALUE!</v>
      </c>
      <c r="E44" s="14" t="e">
        <f t="shared" si="9"/>
        <v>#VALUE!</v>
      </c>
      <c r="F44" s="15"/>
      <c r="G44" s="16" t="str">
        <f t="shared" si="14"/>
        <v/>
      </c>
      <c r="H44" s="182"/>
      <c r="I44" s="263"/>
      <c r="J44" s="26" t="str">
        <f t="shared" si="0"/>
        <v>*</v>
      </c>
      <c r="K44" s="27" t="s">
        <v>16</v>
      </c>
      <c r="L44" s="184"/>
      <c r="M44" s="268"/>
      <c r="N44" s="28" t="str">
        <f t="shared" si="1"/>
        <v>*</v>
      </c>
      <c r="O44" s="185" t="str">
        <f t="shared" ca="1" si="13"/>
        <v/>
      </c>
      <c r="P44" s="264"/>
      <c r="Q44" s="265"/>
      <c r="R44" s="29">
        <f t="shared" si="11"/>
        <v>0</v>
      </c>
      <c r="S44" s="30">
        <f t="shared" si="2"/>
        <v>0</v>
      </c>
      <c r="T44" s="31">
        <f t="shared" si="3"/>
        <v>0</v>
      </c>
      <c r="U44" s="32" t="str">
        <f t="shared" ca="1" si="12"/>
        <v>e</v>
      </c>
      <c r="V44" s="188"/>
      <c r="W44" s="189"/>
      <c r="X44" s="189"/>
      <c r="Y44" s="189"/>
      <c r="Z44" s="189"/>
      <c r="AA44" s="189"/>
      <c r="AB44" s="190"/>
      <c r="AD44" s="24">
        <f>IF(OR(AE44="",AF44=""),0,IF(ISERROR(D44),0,COUNTIF(D44:$D$746,D44)))</f>
        <v>0</v>
      </c>
      <c r="AE44" s="24" t="str">
        <f t="shared" si="4"/>
        <v/>
      </c>
      <c r="AF44" s="24" t="str">
        <f t="shared" si="5"/>
        <v/>
      </c>
      <c r="AG44" s="24">
        <f ca="1">IF(AD44=0,0,MATCH(VALUE(AF44)-1,AE44:OFFSET(AE44,VALUE(AD44)-1,0),1))</f>
        <v>0</v>
      </c>
      <c r="AH44" s="24" t="str">
        <f t="shared" ca="1" si="6"/>
        <v/>
      </c>
    </row>
    <row r="45" spans="1:34" ht="24" customHeight="1">
      <c r="A45" s="25"/>
      <c r="B45" s="12"/>
      <c r="C45" s="13" t="str">
        <f t="shared" si="7"/>
        <v>2027</v>
      </c>
      <c r="D45" s="13" t="e">
        <f t="shared" si="8"/>
        <v>#VALUE!</v>
      </c>
      <c r="E45" s="14" t="e">
        <f t="shared" si="9"/>
        <v>#VALUE!</v>
      </c>
      <c r="F45" s="15"/>
      <c r="G45" s="16" t="str">
        <f t="shared" si="14"/>
        <v/>
      </c>
      <c r="H45" s="182"/>
      <c r="I45" s="263"/>
      <c r="J45" s="26" t="str">
        <f t="shared" si="0"/>
        <v>*</v>
      </c>
      <c r="K45" s="27" t="s">
        <v>16</v>
      </c>
      <c r="L45" s="184"/>
      <c r="M45" s="263"/>
      <c r="N45" s="28" t="str">
        <f t="shared" si="1"/>
        <v>*</v>
      </c>
      <c r="O45" s="185" t="str">
        <f t="shared" ca="1" si="13"/>
        <v/>
      </c>
      <c r="P45" s="264"/>
      <c r="Q45" s="265"/>
      <c r="R45" s="29">
        <f t="shared" si="11"/>
        <v>0</v>
      </c>
      <c r="S45" s="30">
        <f t="shared" si="2"/>
        <v>0</v>
      </c>
      <c r="T45" s="31">
        <f t="shared" si="3"/>
        <v>0</v>
      </c>
      <c r="U45" s="32" t="str">
        <f t="shared" ca="1" si="12"/>
        <v>e</v>
      </c>
      <c r="V45" s="188"/>
      <c r="W45" s="189"/>
      <c r="X45" s="189"/>
      <c r="Y45" s="189"/>
      <c r="Z45" s="189"/>
      <c r="AA45" s="189"/>
      <c r="AB45" s="190"/>
      <c r="AD45" s="24">
        <f>IF(OR(AE45="",AF45=""),0,IF(ISERROR(D45),0,COUNTIF(D45:$D$746,D45)))</f>
        <v>0</v>
      </c>
      <c r="AE45" s="24" t="str">
        <f t="shared" si="4"/>
        <v/>
      </c>
      <c r="AF45" s="24" t="str">
        <f t="shared" si="5"/>
        <v/>
      </c>
      <c r="AG45" s="24">
        <f ca="1">IF(AD45=0,0,MATCH(VALUE(AF45)-1,AE45:OFFSET(AE45,VALUE(AD45)-1,0),1))</f>
        <v>0</v>
      </c>
      <c r="AH45" s="24" t="str">
        <f t="shared" ca="1" si="6"/>
        <v/>
      </c>
    </row>
    <row r="46" spans="1:34" ht="24" customHeight="1">
      <c r="A46" s="25"/>
      <c r="B46" s="12"/>
      <c r="C46" s="13" t="str">
        <f t="shared" si="7"/>
        <v>2027</v>
      </c>
      <c r="D46" s="13" t="e">
        <f t="shared" si="8"/>
        <v>#VALUE!</v>
      </c>
      <c r="E46" s="14" t="e">
        <f t="shared" si="9"/>
        <v>#VALUE!</v>
      </c>
      <c r="F46" s="15"/>
      <c r="G46" s="16" t="str">
        <f t="shared" si="14"/>
        <v/>
      </c>
      <c r="H46" s="182"/>
      <c r="I46" s="263"/>
      <c r="J46" s="26" t="str">
        <f t="shared" si="0"/>
        <v>*</v>
      </c>
      <c r="K46" s="27" t="s">
        <v>16</v>
      </c>
      <c r="L46" s="184"/>
      <c r="M46" s="268"/>
      <c r="N46" s="28" t="str">
        <f t="shared" si="1"/>
        <v>*</v>
      </c>
      <c r="O46" s="185" t="str">
        <f t="shared" ca="1" si="13"/>
        <v/>
      </c>
      <c r="P46" s="264"/>
      <c r="Q46" s="265"/>
      <c r="R46" s="29">
        <f t="shared" si="11"/>
        <v>0</v>
      </c>
      <c r="S46" s="30">
        <f t="shared" si="2"/>
        <v>0</v>
      </c>
      <c r="T46" s="31">
        <f t="shared" si="3"/>
        <v>0</v>
      </c>
      <c r="U46" s="32" t="str">
        <f t="shared" ca="1" si="12"/>
        <v>e</v>
      </c>
      <c r="V46" s="188"/>
      <c r="W46" s="189"/>
      <c r="X46" s="189"/>
      <c r="Y46" s="189"/>
      <c r="Z46" s="189"/>
      <c r="AA46" s="189"/>
      <c r="AB46" s="190"/>
      <c r="AD46" s="24">
        <f>IF(OR(AE46="",AF46=""),0,IF(ISERROR(D46),0,COUNTIF(D46:$D$746,D46)))</f>
        <v>0</v>
      </c>
      <c r="AE46" s="24" t="str">
        <f t="shared" si="4"/>
        <v/>
      </c>
      <c r="AF46" s="24" t="str">
        <f t="shared" si="5"/>
        <v/>
      </c>
      <c r="AG46" s="24">
        <f ca="1">IF(AD46=0,0,MATCH(VALUE(AF46)-1,AE46:OFFSET(AE46,VALUE(AD46)-1,0),1))</f>
        <v>0</v>
      </c>
      <c r="AH46" s="24" t="str">
        <f t="shared" ca="1" si="6"/>
        <v/>
      </c>
    </row>
    <row r="47" spans="1:34" ht="24" customHeight="1">
      <c r="A47" s="25"/>
      <c r="B47" s="12"/>
      <c r="C47" s="13" t="str">
        <f t="shared" si="7"/>
        <v>2027</v>
      </c>
      <c r="D47" s="13" t="e">
        <f t="shared" si="8"/>
        <v>#VALUE!</v>
      </c>
      <c r="E47" s="14" t="e">
        <f t="shared" si="9"/>
        <v>#VALUE!</v>
      </c>
      <c r="F47" s="15"/>
      <c r="G47" s="16" t="str">
        <f t="shared" si="14"/>
        <v/>
      </c>
      <c r="H47" s="182"/>
      <c r="I47" s="263"/>
      <c r="J47" s="26" t="str">
        <f t="shared" si="0"/>
        <v>*</v>
      </c>
      <c r="K47" s="27" t="s">
        <v>16</v>
      </c>
      <c r="L47" s="184"/>
      <c r="M47" s="263"/>
      <c r="N47" s="28" t="str">
        <f t="shared" si="1"/>
        <v>*</v>
      </c>
      <c r="O47" s="185" t="str">
        <f t="shared" ca="1" si="13"/>
        <v/>
      </c>
      <c r="P47" s="264"/>
      <c r="Q47" s="265"/>
      <c r="R47" s="29">
        <f t="shared" si="11"/>
        <v>0</v>
      </c>
      <c r="S47" s="30">
        <f t="shared" si="2"/>
        <v>0</v>
      </c>
      <c r="T47" s="31">
        <f t="shared" si="3"/>
        <v>0</v>
      </c>
      <c r="U47" s="32" t="str">
        <f t="shared" ca="1" si="12"/>
        <v>e</v>
      </c>
      <c r="V47" s="188"/>
      <c r="W47" s="189"/>
      <c r="X47" s="189"/>
      <c r="Y47" s="189"/>
      <c r="Z47" s="189"/>
      <c r="AA47" s="189"/>
      <c r="AB47" s="190"/>
      <c r="AD47" s="24">
        <f>IF(OR(AE47="",AF47=""),0,IF(ISERROR(D47),0,COUNTIF(D47:$D$746,D47)))</f>
        <v>0</v>
      </c>
      <c r="AE47" s="24" t="str">
        <f t="shared" si="4"/>
        <v/>
      </c>
      <c r="AF47" s="24" t="str">
        <f t="shared" si="5"/>
        <v/>
      </c>
      <c r="AG47" s="24">
        <f ca="1">IF(AD47=0,0,MATCH(VALUE(AF47)-1,AE47:OFFSET(AE47,VALUE(AD47)-1,0),1))</f>
        <v>0</v>
      </c>
      <c r="AH47" s="24" t="str">
        <f t="shared" ca="1" si="6"/>
        <v/>
      </c>
    </row>
    <row r="48" spans="1:34" ht="24" customHeight="1">
      <c r="A48" s="25"/>
      <c r="B48" s="12"/>
      <c r="C48" s="13" t="str">
        <f t="shared" si="7"/>
        <v>2027</v>
      </c>
      <c r="D48" s="13" t="e">
        <f t="shared" si="8"/>
        <v>#VALUE!</v>
      </c>
      <c r="E48" s="14" t="e">
        <f t="shared" si="9"/>
        <v>#VALUE!</v>
      </c>
      <c r="F48" s="15"/>
      <c r="G48" s="16" t="str">
        <f t="shared" si="14"/>
        <v/>
      </c>
      <c r="H48" s="182"/>
      <c r="I48" s="263"/>
      <c r="J48" s="26" t="str">
        <f t="shared" si="0"/>
        <v>*</v>
      </c>
      <c r="K48" s="27" t="s">
        <v>16</v>
      </c>
      <c r="L48" s="184"/>
      <c r="M48" s="268"/>
      <c r="N48" s="28" t="str">
        <f t="shared" si="1"/>
        <v>*</v>
      </c>
      <c r="O48" s="185" t="str">
        <f t="shared" ca="1" si="13"/>
        <v/>
      </c>
      <c r="P48" s="264"/>
      <c r="Q48" s="265"/>
      <c r="R48" s="29">
        <f t="shared" si="11"/>
        <v>0</v>
      </c>
      <c r="S48" s="30">
        <f t="shared" si="2"/>
        <v>0</v>
      </c>
      <c r="T48" s="31">
        <f t="shared" si="3"/>
        <v>0</v>
      </c>
      <c r="U48" s="32" t="str">
        <f t="shared" ca="1" si="12"/>
        <v>e</v>
      </c>
      <c r="V48" s="188"/>
      <c r="W48" s="189"/>
      <c r="X48" s="189"/>
      <c r="Y48" s="189"/>
      <c r="Z48" s="189"/>
      <c r="AA48" s="189"/>
      <c r="AB48" s="190"/>
      <c r="AD48" s="24">
        <f>IF(OR(AE48="",AF48=""),0,IF(ISERROR(D48),0,COUNTIF(D48:$D$746,D48)))</f>
        <v>0</v>
      </c>
      <c r="AE48" s="24" t="str">
        <f t="shared" si="4"/>
        <v/>
      </c>
      <c r="AF48" s="24" t="str">
        <f t="shared" si="5"/>
        <v/>
      </c>
      <c r="AG48" s="24">
        <f ca="1">IF(AD48=0,0,MATCH(VALUE(AF48)-1,AE48:OFFSET(AE48,VALUE(AD48)-1,0),1))</f>
        <v>0</v>
      </c>
      <c r="AH48" s="24" t="str">
        <f t="shared" ca="1" si="6"/>
        <v/>
      </c>
    </row>
    <row r="49" spans="1:34" ht="24" customHeight="1">
      <c r="A49" s="25"/>
      <c r="B49" s="12"/>
      <c r="C49" s="13" t="str">
        <f t="shared" si="7"/>
        <v>2027</v>
      </c>
      <c r="D49" s="13" t="e">
        <f>DATEVALUE(C49&amp;"/"&amp;A49&amp;"/"&amp;B49)</f>
        <v>#VALUE!</v>
      </c>
      <c r="E49" s="14" t="e">
        <f t="shared" si="9"/>
        <v>#VALUE!</v>
      </c>
      <c r="F49" s="15"/>
      <c r="G49" s="16" t="str">
        <f t="shared" si="14"/>
        <v/>
      </c>
      <c r="H49" s="182"/>
      <c r="I49" s="263"/>
      <c r="J49" s="26" t="str">
        <f t="shared" si="0"/>
        <v>*</v>
      </c>
      <c r="K49" s="27" t="s">
        <v>16</v>
      </c>
      <c r="L49" s="184"/>
      <c r="M49" s="263"/>
      <c r="N49" s="28" t="str">
        <f t="shared" si="1"/>
        <v>*</v>
      </c>
      <c r="O49" s="185" t="str">
        <f t="shared" ca="1" si="13"/>
        <v/>
      </c>
      <c r="P49" s="264"/>
      <c r="Q49" s="265"/>
      <c r="R49" s="29">
        <f t="shared" si="11"/>
        <v>0</v>
      </c>
      <c r="S49" s="30">
        <f t="shared" si="2"/>
        <v>0</v>
      </c>
      <c r="T49" s="31">
        <f t="shared" si="3"/>
        <v>0</v>
      </c>
      <c r="U49" s="32" t="str">
        <f t="shared" ca="1" si="12"/>
        <v>e</v>
      </c>
      <c r="V49" s="188"/>
      <c r="W49" s="189"/>
      <c r="X49" s="189"/>
      <c r="Y49" s="189"/>
      <c r="Z49" s="189"/>
      <c r="AA49" s="189"/>
      <c r="AB49" s="190"/>
      <c r="AD49" s="24">
        <f>IF(OR(AE49="",AF49=""),0,IF(ISERROR(D49),0,COUNTIF(D49:$D$746,D49)))</f>
        <v>0</v>
      </c>
      <c r="AE49" s="24" t="str">
        <f t="shared" si="4"/>
        <v/>
      </c>
      <c r="AF49" s="24" t="str">
        <f t="shared" si="5"/>
        <v/>
      </c>
      <c r="AG49" s="24">
        <f ca="1">IF(AD49=0,0,MATCH(VALUE(AF49)-1,AE49:OFFSET(AE49,VALUE(AD49)-1,0),1))</f>
        <v>0</v>
      </c>
      <c r="AH49" s="24" t="str">
        <f t="shared" ca="1" si="6"/>
        <v/>
      </c>
    </row>
    <row r="50" spans="1:34" ht="24" customHeight="1">
      <c r="A50" s="25"/>
      <c r="B50" s="12"/>
      <c r="C50" s="13" t="str">
        <f t="shared" si="7"/>
        <v>2027</v>
      </c>
      <c r="D50" s="13" t="e">
        <f t="shared" si="8"/>
        <v>#VALUE!</v>
      </c>
      <c r="E50" s="14" t="e">
        <f t="shared" si="9"/>
        <v>#VALUE!</v>
      </c>
      <c r="F50" s="15"/>
      <c r="G50" s="16" t="str">
        <f t="shared" si="14"/>
        <v/>
      </c>
      <c r="H50" s="182"/>
      <c r="I50" s="263"/>
      <c r="J50" s="26" t="str">
        <f t="shared" si="0"/>
        <v>*</v>
      </c>
      <c r="K50" s="27" t="s">
        <v>16</v>
      </c>
      <c r="L50" s="184"/>
      <c r="M50" s="268"/>
      <c r="N50" s="28" t="str">
        <f t="shared" si="1"/>
        <v>*</v>
      </c>
      <c r="O50" s="185" t="str">
        <f t="shared" ca="1" si="13"/>
        <v/>
      </c>
      <c r="P50" s="264"/>
      <c r="Q50" s="265"/>
      <c r="R50" s="29">
        <f t="shared" si="11"/>
        <v>0</v>
      </c>
      <c r="S50" s="30">
        <f t="shared" si="2"/>
        <v>0</v>
      </c>
      <c r="T50" s="31">
        <f t="shared" si="3"/>
        <v>0</v>
      </c>
      <c r="U50" s="32" t="str">
        <f t="shared" ca="1" si="12"/>
        <v>e</v>
      </c>
      <c r="V50" s="188"/>
      <c r="W50" s="189"/>
      <c r="X50" s="189"/>
      <c r="Y50" s="189"/>
      <c r="Z50" s="189"/>
      <c r="AA50" s="189"/>
      <c r="AB50" s="190"/>
      <c r="AD50" s="24">
        <f>IF(OR(AE50="",AF50=""),0,IF(ISERROR(D50),0,COUNTIF(D50:$D$746,D50)))</f>
        <v>0</v>
      </c>
      <c r="AE50" s="24" t="str">
        <f t="shared" si="4"/>
        <v/>
      </c>
      <c r="AF50" s="24" t="str">
        <f t="shared" si="5"/>
        <v/>
      </c>
      <c r="AG50" s="24">
        <f ca="1">IF(AD50=0,0,MATCH(VALUE(AF50)-1,AE50:OFFSET(AE50,VALUE(AD50)-1,0),1))</f>
        <v>0</v>
      </c>
      <c r="AH50" s="24" t="str">
        <f t="shared" ca="1" si="6"/>
        <v/>
      </c>
    </row>
    <row r="51" spans="1:34" ht="24" customHeight="1">
      <c r="A51" s="25"/>
      <c r="B51" s="12"/>
      <c r="C51" s="13" t="str">
        <f t="shared" si="7"/>
        <v>2027</v>
      </c>
      <c r="D51" s="13" t="e">
        <f t="shared" si="8"/>
        <v>#VALUE!</v>
      </c>
      <c r="E51" s="14" t="e">
        <f t="shared" si="9"/>
        <v>#VALUE!</v>
      </c>
      <c r="F51" s="15"/>
      <c r="G51" s="16" t="str">
        <f t="shared" si="14"/>
        <v/>
      </c>
      <c r="H51" s="182"/>
      <c r="I51" s="263"/>
      <c r="J51" s="26" t="str">
        <f t="shared" si="0"/>
        <v>*</v>
      </c>
      <c r="K51" s="27" t="s">
        <v>16</v>
      </c>
      <c r="L51" s="184"/>
      <c r="M51" s="263"/>
      <c r="N51" s="28" t="str">
        <f t="shared" si="1"/>
        <v>*</v>
      </c>
      <c r="O51" s="185" t="str">
        <f t="shared" ca="1" si="13"/>
        <v/>
      </c>
      <c r="P51" s="264"/>
      <c r="Q51" s="265"/>
      <c r="R51" s="29">
        <f t="shared" si="11"/>
        <v>0</v>
      </c>
      <c r="S51" s="30">
        <f t="shared" si="2"/>
        <v>0</v>
      </c>
      <c r="T51" s="31">
        <f t="shared" si="3"/>
        <v>0</v>
      </c>
      <c r="U51" s="32" t="str">
        <f t="shared" ca="1" si="12"/>
        <v>e</v>
      </c>
      <c r="V51" s="188"/>
      <c r="W51" s="189"/>
      <c r="X51" s="189"/>
      <c r="Y51" s="189"/>
      <c r="Z51" s="189"/>
      <c r="AA51" s="189"/>
      <c r="AB51" s="190"/>
      <c r="AD51" s="24">
        <f>IF(OR(AE51="",AF51=""),0,IF(ISERROR(D51),0,COUNTIF(D51:$D$746,D51)))</f>
        <v>0</v>
      </c>
      <c r="AE51" s="24" t="str">
        <f t="shared" si="4"/>
        <v/>
      </c>
      <c r="AF51" s="24" t="str">
        <f t="shared" si="5"/>
        <v/>
      </c>
      <c r="AG51" s="24">
        <f ca="1">IF(AD51=0,0,MATCH(VALUE(AF51)-1,AE51:OFFSET(AE51,VALUE(AD51)-1,0),1))</f>
        <v>0</v>
      </c>
      <c r="AH51" s="24" t="str">
        <f t="shared" ca="1" si="6"/>
        <v/>
      </c>
    </row>
    <row r="52" spans="1:34" ht="24" customHeight="1">
      <c r="A52" s="25"/>
      <c r="B52" s="12"/>
      <c r="C52" s="13" t="str">
        <f t="shared" si="7"/>
        <v>2027</v>
      </c>
      <c r="D52" s="13" t="e">
        <f t="shared" si="8"/>
        <v>#VALUE!</v>
      </c>
      <c r="E52" s="14" t="e">
        <f t="shared" si="9"/>
        <v>#VALUE!</v>
      </c>
      <c r="F52" s="15"/>
      <c r="G52" s="16" t="str">
        <f t="shared" si="14"/>
        <v/>
      </c>
      <c r="H52" s="182"/>
      <c r="I52" s="263"/>
      <c r="J52" s="26" t="str">
        <f t="shared" si="0"/>
        <v>*</v>
      </c>
      <c r="K52" s="27" t="s">
        <v>16</v>
      </c>
      <c r="L52" s="184"/>
      <c r="M52" s="268"/>
      <c r="N52" s="28" t="str">
        <f t="shared" si="1"/>
        <v>*</v>
      </c>
      <c r="O52" s="185" t="str">
        <f t="shared" ca="1" si="13"/>
        <v/>
      </c>
      <c r="P52" s="264"/>
      <c r="Q52" s="265"/>
      <c r="R52" s="29">
        <f t="shared" si="11"/>
        <v>0</v>
      </c>
      <c r="S52" s="30">
        <f t="shared" si="2"/>
        <v>0</v>
      </c>
      <c r="T52" s="31">
        <f t="shared" si="3"/>
        <v>0</v>
      </c>
      <c r="U52" s="32" t="str">
        <f t="shared" ca="1" si="12"/>
        <v>e</v>
      </c>
      <c r="V52" s="188"/>
      <c r="W52" s="189"/>
      <c r="X52" s="189"/>
      <c r="Y52" s="189"/>
      <c r="Z52" s="189"/>
      <c r="AA52" s="189"/>
      <c r="AB52" s="190"/>
      <c r="AD52" s="24">
        <f>IF(OR(AE52="",AF52=""),0,IF(ISERROR(D52),0,COUNTIF(D52:$D$746,D52)))</f>
        <v>0</v>
      </c>
      <c r="AE52" s="24" t="str">
        <f t="shared" si="4"/>
        <v/>
      </c>
      <c r="AF52" s="24" t="str">
        <f t="shared" si="5"/>
        <v/>
      </c>
      <c r="AG52" s="24">
        <f ca="1">IF(AD52=0,0,MATCH(VALUE(AF52)-1,AE52:OFFSET(AE52,VALUE(AD52)-1,0),1))</f>
        <v>0</v>
      </c>
      <c r="AH52" s="24" t="str">
        <f t="shared" ca="1" si="6"/>
        <v/>
      </c>
    </row>
    <row r="53" spans="1:34" ht="24" customHeight="1">
      <c r="A53" s="25"/>
      <c r="B53" s="12"/>
      <c r="C53" s="13" t="str">
        <f t="shared" si="7"/>
        <v>2027</v>
      </c>
      <c r="D53" s="13" t="e">
        <f t="shared" si="8"/>
        <v>#VALUE!</v>
      </c>
      <c r="E53" s="14" t="e">
        <f t="shared" si="9"/>
        <v>#VALUE!</v>
      </c>
      <c r="F53" s="15"/>
      <c r="G53" s="16" t="str">
        <f t="shared" si="14"/>
        <v/>
      </c>
      <c r="H53" s="182"/>
      <c r="I53" s="263"/>
      <c r="J53" s="26" t="str">
        <f t="shared" si="0"/>
        <v>*</v>
      </c>
      <c r="K53" s="27" t="s">
        <v>16</v>
      </c>
      <c r="L53" s="184"/>
      <c r="M53" s="263"/>
      <c r="N53" s="28" t="str">
        <f t="shared" si="1"/>
        <v>*</v>
      </c>
      <c r="O53" s="185" t="str">
        <f t="shared" ca="1" si="13"/>
        <v/>
      </c>
      <c r="P53" s="264"/>
      <c r="Q53" s="265"/>
      <c r="R53" s="29">
        <f t="shared" si="11"/>
        <v>0</v>
      </c>
      <c r="S53" s="30">
        <f t="shared" si="2"/>
        <v>0</v>
      </c>
      <c r="T53" s="31">
        <f t="shared" si="3"/>
        <v>0</v>
      </c>
      <c r="U53" s="32" t="str">
        <f t="shared" ca="1" si="12"/>
        <v>e</v>
      </c>
      <c r="V53" s="188"/>
      <c r="W53" s="189"/>
      <c r="X53" s="189"/>
      <c r="Y53" s="189"/>
      <c r="Z53" s="189"/>
      <c r="AA53" s="189"/>
      <c r="AB53" s="190"/>
      <c r="AD53" s="24">
        <f>IF(OR(AE53="",AF53=""),0,IF(ISERROR(D53),0,COUNTIF(D53:$D$746,D53)))</f>
        <v>0</v>
      </c>
      <c r="AE53" s="24" t="str">
        <f t="shared" si="4"/>
        <v/>
      </c>
      <c r="AF53" s="24" t="str">
        <f t="shared" si="5"/>
        <v/>
      </c>
      <c r="AG53" s="24">
        <f ca="1">IF(AD53=0,0,MATCH(VALUE(AF53)-1,AE53:OFFSET(AE53,VALUE(AD53)-1,0),1))</f>
        <v>0</v>
      </c>
      <c r="AH53" s="24" t="str">
        <f t="shared" ca="1" si="6"/>
        <v/>
      </c>
    </row>
    <row r="54" spans="1:34" ht="27" customHeight="1">
      <c r="A54" s="212" t="s">
        <v>17</v>
      </c>
      <c r="B54" s="213"/>
      <c r="C54" s="213"/>
      <c r="D54" s="213"/>
      <c r="E54" s="213"/>
      <c r="F54" s="33" t="s">
        <v>18</v>
      </c>
      <c r="G54" s="34" t="str">
        <f>IF(ISERROR(G56),"",IF(OR(G56="",G56=0),"",G56))</f>
        <v/>
      </c>
      <c r="H54" s="35" t="s">
        <v>19</v>
      </c>
      <c r="I54" s="216" t="str">
        <f>IF(ISERROR(I56),"",IF(OR(I56="",I56=0),"",I56))</f>
        <v/>
      </c>
      <c r="J54" s="275"/>
      <c r="K54" s="275"/>
      <c r="L54" s="275"/>
      <c r="M54" s="275"/>
      <c r="N54" s="36"/>
      <c r="O54" s="35" t="s">
        <v>20</v>
      </c>
      <c r="P54" s="216" t="str">
        <f>IF(ISERROR(P56),"",IF(OR(P56="",P56=0),"",P56))</f>
        <v/>
      </c>
      <c r="Q54" s="276"/>
      <c r="R54" s="276"/>
      <c r="S54" s="276"/>
      <c r="T54" s="276"/>
      <c r="U54" s="276"/>
      <c r="V54" s="276"/>
      <c r="W54" s="37" t="s">
        <v>21</v>
      </c>
      <c r="X54" s="277" t="str">
        <f>IF(ISERROR(X56),"",IF(OR(X56="",X56=0),"",X56))</f>
        <v/>
      </c>
      <c r="Y54" s="278"/>
      <c r="Z54" s="37" t="s">
        <v>22</v>
      </c>
      <c r="AA54" s="38" t="str">
        <f>IF(ISERROR(AA56),"",IF(OR(AA56="",AA56=0),"",AA56))</f>
        <v/>
      </c>
      <c r="AB54" s="39"/>
    </row>
    <row r="55" spans="1:34" ht="27" customHeight="1" thickBot="1">
      <c r="A55" s="273"/>
      <c r="B55" s="274"/>
      <c r="C55" s="274"/>
      <c r="D55" s="274"/>
      <c r="E55" s="274"/>
      <c r="F55" s="40" t="s">
        <v>23</v>
      </c>
      <c r="G55" s="41" t="str">
        <f>IF(ISERROR(G57),"",IF(OR(G57="",G57=0),"",G57))</f>
        <v/>
      </c>
      <c r="H55" s="42" t="s">
        <v>24</v>
      </c>
      <c r="I55" s="221" t="str">
        <f>IF(ISERROR(I57),"",IF(OR(I57="",I57=0),"",I57))</f>
        <v/>
      </c>
      <c r="J55" s="279"/>
      <c r="K55" s="279"/>
      <c r="L55" s="279"/>
      <c r="M55" s="279"/>
      <c r="N55" s="43"/>
      <c r="O55" s="42" t="s">
        <v>25</v>
      </c>
      <c r="P55" s="221" t="str">
        <f>IF(ISERROR(P57),"",IF(OR(P57="",P57=0),"",P57))</f>
        <v/>
      </c>
      <c r="Q55" s="279"/>
      <c r="R55" s="279"/>
      <c r="S55" s="279"/>
      <c r="T55" s="279"/>
      <c r="U55" s="279"/>
      <c r="V55" s="279"/>
      <c r="W55" s="44"/>
      <c r="X55" s="297"/>
      <c r="Y55" s="297"/>
      <c r="Z55" s="44"/>
      <c r="AA55" s="45"/>
      <c r="AB55" s="46"/>
    </row>
    <row r="56" spans="1:34" ht="27" hidden="1" customHeight="1" thickTop="1">
      <c r="A56" s="224"/>
      <c r="B56" s="298"/>
      <c r="C56" s="298"/>
      <c r="D56" s="298"/>
      <c r="E56" s="299"/>
      <c r="F56" s="47"/>
      <c r="G56" s="48">
        <f>SUMIF(F4:F53,F54,O4:O53)</f>
        <v>0</v>
      </c>
      <c r="H56" s="49"/>
      <c r="I56" s="227">
        <f>SUMIF(F4:F53,H54,O4:O53)</f>
        <v>0</v>
      </c>
      <c r="J56" s="300"/>
      <c r="K56" s="300"/>
      <c r="L56" s="300"/>
      <c r="M56" s="300"/>
      <c r="N56" s="50"/>
      <c r="O56" s="49"/>
      <c r="P56" s="227">
        <f>SUMIF(F4:F53,O54,O4:O53)</f>
        <v>0</v>
      </c>
      <c r="Q56" s="300"/>
      <c r="R56" s="300"/>
      <c r="S56" s="300"/>
      <c r="T56" s="300"/>
      <c r="U56" s="300"/>
      <c r="V56" s="300"/>
      <c r="W56" s="51"/>
      <c r="X56" s="301">
        <f>SUMIF(F4:F53,W54,O4:O53)</f>
        <v>0</v>
      </c>
      <c r="Y56" s="302"/>
      <c r="Z56" s="51"/>
      <c r="AA56" s="52">
        <f>SUMIF(F4:F53,Z54,O4:O53)</f>
        <v>0</v>
      </c>
      <c r="AB56" s="53"/>
    </row>
    <row r="57" spans="1:34" ht="27" hidden="1" customHeight="1" thickBot="1">
      <c r="A57" s="231"/>
      <c r="B57" s="303"/>
      <c r="C57" s="303"/>
      <c r="D57" s="303"/>
      <c r="E57" s="304"/>
      <c r="F57" s="54"/>
      <c r="G57" s="55">
        <f>SUMIF(F4:F53,F55,O4:O53)</f>
        <v>0</v>
      </c>
      <c r="H57" s="56"/>
      <c r="I57" s="234">
        <f>SUMIF(F4:F53,H55,O4:O53)</f>
        <v>0</v>
      </c>
      <c r="J57" s="305"/>
      <c r="K57" s="305"/>
      <c r="L57" s="305"/>
      <c r="M57" s="306"/>
      <c r="N57" s="57"/>
      <c r="O57" s="56"/>
      <c r="P57" s="234">
        <f>SUMIF(F4:F53,O55,O4:O53)</f>
        <v>0</v>
      </c>
      <c r="Q57" s="305"/>
      <c r="R57" s="305"/>
      <c r="S57" s="305"/>
      <c r="T57" s="305"/>
      <c r="U57" s="305"/>
      <c r="V57" s="306"/>
      <c r="W57" s="58"/>
      <c r="X57" s="307"/>
      <c r="Y57" s="306"/>
      <c r="Z57" s="58"/>
      <c r="AA57" s="59"/>
      <c r="AB57" s="60"/>
    </row>
    <row r="58" spans="1:34" ht="27" customHeight="1" thickTop="1">
      <c r="A58" s="252" t="s">
        <v>26</v>
      </c>
      <c r="B58" s="289"/>
      <c r="C58" s="289"/>
      <c r="D58" s="289"/>
      <c r="E58" s="289"/>
      <c r="F58" s="61" t="s">
        <v>18</v>
      </c>
      <c r="G58" s="62" t="str">
        <f>IF(OR(G56="",G56=0),"",IF(ISERROR(G56),"",G54))</f>
        <v/>
      </c>
      <c r="H58" s="61" t="s">
        <v>19</v>
      </c>
      <c r="I58" s="256" t="str">
        <f>IF(OR(I56="",I56=0),"",IF(ISERROR(I56),"",I54))</f>
        <v/>
      </c>
      <c r="J58" s="256"/>
      <c r="K58" s="256"/>
      <c r="L58" s="256"/>
      <c r="M58" s="256"/>
      <c r="N58" s="63"/>
      <c r="O58" s="64" t="s">
        <v>20</v>
      </c>
      <c r="P58" s="256" t="str">
        <f>IF(OR(P56="",P56=0),"",IF(ISERROR(P56),"",P54))</f>
        <v/>
      </c>
      <c r="Q58" s="292"/>
      <c r="R58" s="292"/>
      <c r="S58" s="292"/>
      <c r="T58" s="292"/>
      <c r="U58" s="292"/>
      <c r="V58" s="292"/>
      <c r="W58" s="65" t="s">
        <v>21</v>
      </c>
      <c r="X58" s="293" t="str">
        <f>IF(OR(X56="",X56=0),"",IF(ISERROR(X56),"",X54))</f>
        <v/>
      </c>
      <c r="Y58" s="294"/>
      <c r="Z58" s="65" t="s">
        <v>22</v>
      </c>
      <c r="AA58" s="66" t="str">
        <f>IF(OR(AA56="",AA56=0),"",IF(ISERROR(AA56),"",AA54))</f>
        <v/>
      </c>
      <c r="AB58" s="67"/>
    </row>
    <row r="59" spans="1:34" ht="27" customHeight="1" thickBot="1">
      <c r="A59" s="290"/>
      <c r="B59" s="291"/>
      <c r="C59" s="291"/>
      <c r="D59" s="291"/>
      <c r="E59" s="291"/>
      <c r="F59" s="68" t="s">
        <v>23</v>
      </c>
      <c r="G59" s="69" t="str">
        <f>IF(OR(G57="",G57=0),"",IF(ISERROR(G57),"",G55))</f>
        <v/>
      </c>
      <c r="H59" s="68" t="s">
        <v>24</v>
      </c>
      <c r="I59" s="260" t="str">
        <f>IF(OR(I57="",I57=0),"",IF(ISERROR(I57),"",I55))</f>
        <v/>
      </c>
      <c r="J59" s="260"/>
      <c r="K59" s="260"/>
      <c r="L59" s="260"/>
      <c r="M59" s="260"/>
      <c r="N59" s="70"/>
      <c r="O59" s="71" t="s">
        <v>25</v>
      </c>
      <c r="P59" s="260" t="str">
        <f>IF(OR(P57="",P57=0),"",IF(ISERROR(P57),"",P55))</f>
        <v/>
      </c>
      <c r="Q59" s="295"/>
      <c r="R59" s="295"/>
      <c r="S59" s="295"/>
      <c r="T59" s="295"/>
      <c r="U59" s="295"/>
      <c r="V59" s="295"/>
      <c r="W59" s="72"/>
      <c r="X59" s="296"/>
      <c r="Y59" s="296"/>
      <c r="Z59" s="72"/>
      <c r="AA59" s="73"/>
      <c r="AB59" s="74"/>
    </row>
    <row r="60" spans="1:34" ht="16.5">
      <c r="A60" s="75"/>
      <c r="B60" s="76"/>
      <c r="C60" s="76"/>
      <c r="D60" s="76"/>
      <c r="E60" s="76"/>
      <c r="F60" s="77"/>
      <c r="G60" s="78"/>
      <c r="H60" s="77"/>
      <c r="I60" s="78"/>
      <c r="J60" s="78"/>
      <c r="K60" s="78"/>
      <c r="L60" s="78"/>
      <c r="M60" s="78"/>
      <c r="N60" s="79"/>
      <c r="O60" s="80"/>
      <c r="P60" s="78"/>
      <c r="Q60" s="81"/>
      <c r="R60" s="81"/>
      <c r="S60" s="81"/>
      <c r="T60" s="81"/>
      <c r="U60" s="81"/>
      <c r="V60" s="81"/>
      <c r="W60" s="82"/>
      <c r="X60" s="81"/>
      <c r="Y60" s="81"/>
      <c r="Z60" s="82"/>
      <c r="AA60" s="81"/>
      <c r="AB60" s="83"/>
    </row>
    <row r="61" spans="1:34" ht="31.5" customHeight="1">
      <c r="A61" s="238" t="s">
        <v>27</v>
      </c>
      <c r="B61" s="238"/>
      <c r="C61" s="238"/>
      <c r="D61" s="238"/>
      <c r="E61" s="238"/>
      <c r="F61" s="238"/>
      <c r="G61" s="239"/>
      <c r="H61" s="239"/>
      <c r="I61" s="239"/>
      <c r="J61" s="239"/>
      <c r="K61" s="239"/>
      <c r="L61" s="239"/>
      <c r="M61" s="239"/>
      <c r="N61" s="239"/>
      <c r="O61" s="239"/>
      <c r="P61" s="239"/>
      <c r="Q61" s="84"/>
      <c r="R61" s="85"/>
      <c r="S61" s="85"/>
      <c r="T61" s="85"/>
      <c r="U61" s="85"/>
      <c r="V61" s="85"/>
      <c r="W61" s="84"/>
      <c r="X61" s="86"/>
      <c r="Z61" s="86"/>
      <c r="AA61" s="86"/>
      <c r="AB61" s="87"/>
    </row>
    <row r="62" spans="1:34" ht="31.5" customHeight="1">
      <c r="A62" s="238"/>
      <c r="B62" s="238"/>
      <c r="C62" s="238"/>
      <c r="D62" s="238"/>
      <c r="E62" s="238"/>
      <c r="F62" s="238"/>
      <c r="G62" s="239"/>
      <c r="H62" s="239"/>
      <c r="I62" s="239"/>
      <c r="J62" s="239"/>
      <c r="K62" s="239"/>
      <c r="L62" s="239"/>
      <c r="M62" s="239"/>
      <c r="N62" s="239"/>
      <c r="O62" s="239"/>
      <c r="P62" s="239"/>
      <c r="Q62" s="84"/>
      <c r="R62" s="85"/>
      <c r="S62" s="85"/>
      <c r="T62" s="85"/>
      <c r="U62" s="85"/>
      <c r="V62" s="85"/>
      <c r="W62" s="88"/>
      <c r="X62" s="89"/>
      <c r="Y62" s="280" t="s">
        <v>28</v>
      </c>
      <c r="Z62" s="281"/>
      <c r="AA62" s="284"/>
      <c r="AB62" s="285"/>
    </row>
    <row r="63" spans="1:34" ht="31.5" customHeight="1">
      <c r="A63" s="248" t="s">
        <v>29</v>
      </c>
      <c r="B63" s="288"/>
      <c r="C63" s="288"/>
      <c r="D63" s="288"/>
      <c r="E63" s="288"/>
      <c r="F63" s="288"/>
      <c r="G63" s="250"/>
      <c r="H63" s="250"/>
      <c r="I63" s="250"/>
      <c r="J63" s="250"/>
      <c r="K63" s="250"/>
      <c r="L63" s="250"/>
      <c r="M63" s="250"/>
      <c r="N63" s="250"/>
      <c r="O63" s="250"/>
      <c r="P63" s="90"/>
      <c r="Q63" s="91"/>
      <c r="R63" s="92"/>
      <c r="S63" s="92"/>
      <c r="T63" s="92"/>
      <c r="U63" s="92"/>
      <c r="V63" s="92"/>
      <c r="W63" s="88"/>
      <c r="X63" s="89"/>
      <c r="Y63" s="282"/>
      <c r="Z63" s="283"/>
      <c r="AA63" s="286"/>
      <c r="AB63" s="287"/>
    </row>
    <row r="64" spans="1:34" ht="27" customHeight="1">
      <c r="A64" s="194" t="str">
        <f>+A1</f>
        <v>2026年度　作業日誌</v>
      </c>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row>
    <row r="65" spans="1:34" ht="27" customHeight="1" thickBot="1">
      <c r="A65" s="2"/>
      <c r="B65" s="2"/>
      <c r="C65" s="2"/>
      <c r="D65" s="2"/>
      <c r="E65" s="2"/>
      <c r="F65" s="2"/>
      <c r="G65" s="2"/>
      <c r="H65" s="2"/>
      <c r="I65" s="2"/>
      <c r="J65" s="2"/>
      <c r="K65" s="2"/>
      <c r="L65" s="2"/>
      <c r="M65" s="2"/>
      <c r="N65" s="2"/>
      <c r="O65" s="2"/>
      <c r="P65" s="2"/>
      <c r="Q65" s="2"/>
      <c r="R65" s="2"/>
      <c r="S65" s="2"/>
      <c r="T65" s="2"/>
      <c r="U65" s="2"/>
      <c r="V65" s="2"/>
      <c r="W65" s="2"/>
      <c r="X65" s="2"/>
      <c r="Y65" s="2"/>
      <c r="Z65" s="2"/>
      <c r="AA65" s="3" t="s">
        <v>1</v>
      </c>
      <c r="AB65" s="2">
        <v>2</v>
      </c>
    </row>
    <row r="66" spans="1:34" ht="24" customHeight="1">
      <c r="A66" s="4" t="s">
        <v>2</v>
      </c>
      <c r="B66" s="5" t="s">
        <v>3</v>
      </c>
      <c r="C66" s="6" t="s">
        <v>4</v>
      </c>
      <c r="D66" s="6" t="s">
        <v>5</v>
      </c>
      <c r="E66" s="5" t="s">
        <v>6</v>
      </c>
      <c r="F66" s="195" t="s">
        <v>7</v>
      </c>
      <c r="G66" s="196"/>
      <c r="H66" s="195" t="s">
        <v>8</v>
      </c>
      <c r="I66" s="197"/>
      <c r="J66" s="197"/>
      <c r="K66" s="197"/>
      <c r="L66" s="197"/>
      <c r="M66" s="197"/>
      <c r="N66" s="196"/>
      <c r="O66" s="195" t="s">
        <v>9</v>
      </c>
      <c r="P66" s="266"/>
      <c r="Q66" s="266"/>
      <c r="R66" s="7"/>
      <c r="S66" s="8"/>
      <c r="T66" s="8"/>
      <c r="U66" s="9"/>
      <c r="V66" s="199" t="s">
        <v>10</v>
      </c>
      <c r="W66" s="200"/>
      <c r="X66" s="200"/>
      <c r="Y66" s="200"/>
      <c r="Z66" s="200"/>
      <c r="AA66" s="200"/>
      <c r="AB66" s="201"/>
    </row>
    <row r="67" spans="1:34" ht="24" customHeight="1">
      <c r="A67" s="93"/>
      <c r="B67" s="94"/>
      <c r="C67" s="13" t="str">
        <f>IF(A67&gt;=4,"2026","2027")</f>
        <v>2027</v>
      </c>
      <c r="D67" s="13" t="e">
        <f>DATEVALUE(C67&amp;"/"&amp;A67&amp;"/"&amp;B67)</f>
        <v>#VALUE!</v>
      </c>
      <c r="E67" s="14" t="e">
        <f>WEEKDAY(D67,1)</f>
        <v>#VALUE!</v>
      </c>
      <c r="F67" s="15"/>
      <c r="G67" s="16" t="str">
        <f t="shared" ref="G67:G98" si="15">IF(F67="","",VLOOKUP(F67,事業名一覧,2,0))</f>
        <v/>
      </c>
      <c r="H67" s="202"/>
      <c r="I67" s="267"/>
      <c r="J67" s="17" t="str">
        <f t="shared" ref="J67:J116" si="16">IF(H67="","*",INT(H67/100)*60+RIGHT(H67,2))</f>
        <v>*</v>
      </c>
      <c r="K67" s="18" t="s">
        <v>16</v>
      </c>
      <c r="L67" s="204"/>
      <c r="M67" s="267"/>
      <c r="N67" s="19" t="str">
        <f t="shared" ref="N67:N116" si="17">IF(L67="","*",IF(AND(L67=0,H67&lt;&gt;0),1440,INT(L67/100)*60+RIGHT(L67,2)))</f>
        <v>*</v>
      </c>
      <c r="O67" s="308" t="str">
        <f ca="1">IF(T67="#","ミス！30分単位で",IF(AH67&lt;&gt;"",AH67,IF(S67=0,"",S67)))</f>
        <v/>
      </c>
      <c r="P67" s="309"/>
      <c r="Q67" s="310"/>
      <c r="R67" s="20">
        <f t="shared" ref="R67:R116" si="18">IF(ISERROR(D67),0,SUMIF($D$4:$D$63,D67,$S$4:$S$63))</f>
        <v>0</v>
      </c>
      <c r="S67" s="21">
        <f t="shared" ref="S67:S116" si="19">IF(ISERROR(TIME(0,T67,0)),0,TIME(0,T67,0))</f>
        <v>0</v>
      </c>
      <c r="T67" s="22">
        <f t="shared" ref="T67:T116" si="20">IF(ISERROR(D67),0,IF(OR(J67="*",N67="*"),0,IF(OR(MOD(J67,30)&lt;&gt;0,MOD(N67,30)&lt;&gt;0),"#",N67-J67)))</f>
        <v>0</v>
      </c>
      <c r="U67" s="23" t="str">
        <f t="shared" ref="U67:U116" ca="1" si="21">IF(NOT(ISNONTEXT(O67)),"e",IF(R67&gt;0,"a","d"))</f>
        <v>e</v>
      </c>
      <c r="V67" s="191"/>
      <c r="W67" s="192"/>
      <c r="X67" s="192"/>
      <c r="Y67" s="192"/>
      <c r="Z67" s="192"/>
      <c r="AA67" s="192"/>
      <c r="AB67" s="193"/>
      <c r="AD67" s="24">
        <f>IF(OR(AE67="",AF67=""),0,IF(ISERROR(D67),0,COUNTIF(D67:$D$746,D67)))</f>
        <v>0</v>
      </c>
      <c r="AE67" s="24" t="str">
        <f t="shared" ref="AE67:AE116" si="22">IF(H67="","",H67)</f>
        <v/>
      </c>
      <c r="AF67" s="24" t="str">
        <f t="shared" ref="AF67:AF116" si="23">IF(H67="","",IF(AND(L67=0,L67&lt;&gt;"",H67&lt;&gt;0),2400,L67))</f>
        <v/>
      </c>
      <c r="AG67" s="24">
        <f ca="1">IF(AD67=0,0,MATCH(VALUE(AF67)-1,AE67:OFFSET(AE67,VALUE(AD67)-1,0),1))</f>
        <v>0</v>
      </c>
      <c r="AH67" s="24" t="str">
        <f t="shared" ref="AH67:AH116" ca="1" si="24">IF(ISNA(AG67),"",IF(AG67&gt;1,"重複あり!!",""))</f>
        <v/>
      </c>
    </row>
    <row r="68" spans="1:34" ht="24" customHeight="1">
      <c r="A68" s="93"/>
      <c r="B68" s="94"/>
      <c r="C68" s="13" t="str">
        <f t="shared" ref="C68:C116" si="25">IF(A68&gt;=4,"2026","2027")</f>
        <v>2027</v>
      </c>
      <c r="D68" s="13" t="e">
        <f t="shared" ref="D68:D115" si="26">DATEVALUE(C68&amp;"/"&amp;A68&amp;"/"&amp;B68)</f>
        <v>#VALUE!</v>
      </c>
      <c r="E68" s="95" t="e">
        <f t="shared" ref="E68:E116" si="27">WEEKDAY(D68,1)</f>
        <v>#VALUE!</v>
      </c>
      <c r="F68" s="15"/>
      <c r="G68" s="16" t="str">
        <f t="shared" si="15"/>
        <v/>
      </c>
      <c r="H68" s="182"/>
      <c r="I68" s="263"/>
      <c r="J68" s="26" t="str">
        <f t="shared" si="16"/>
        <v>*</v>
      </c>
      <c r="K68" s="27" t="s">
        <v>16</v>
      </c>
      <c r="L68" s="184"/>
      <c r="M68" s="263"/>
      <c r="N68" s="28" t="str">
        <f t="shared" si="17"/>
        <v>*</v>
      </c>
      <c r="O68" s="185" t="str">
        <f ca="1">IF(AND(A68&amp;B68=OFFSET(A68,-1,0)&amp;OFFSET(B68,-1,0),AE68&lt;&gt;0,AE68&lt;&gt;"",AE68&lt;OFFSET(AE68,-1,0)),"入力順序違い!",IF(T68="#","ミス！30分単位で",IF(AH68&lt;&gt;"",AH68,IF(S68=0,"",S68))))</f>
        <v/>
      </c>
      <c r="P68" s="264"/>
      <c r="Q68" s="265"/>
      <c r="R68" s="29">
        <f t="shared" si="18"/>
        <v>0</v>
      </c>
      <c r="S68" s="30">
        <f t="shared" si="19"/>
        <v>0</v>
      </c>
      <c r="T68" s="31">
        <f t="shared" si="20"/>
        <v>0</v>
      </c>
      <c r="U68" s="32" t="str">
        <f t="shared" ca="1" si="21"/>
        <v>e</v>
      </c>
      <c r="V68" s="191"/>
      <c r="W68" s="192"/>
      <c r="X68" s="192"/>
      <c r="Y68" s="192"/>
      <c r="Z68" s="192"/>
      <c r="AA68" s="192"/>
      <c r="AB68" s="193"/>
      <c r="AD68" s="24">
        <f>IF(OR(AE68="",AF68=""),0,IF(ISERROR(D68),0,COUNTIF(D68:$D$746,D68)))</f>
        <v>0</v>
      </c>
      <c r="AE68" s="24" t="str">
        <f t="shared" si="22"/>
        <v/>
      </c>
      <c r="AF68" s="24" t="str">
        <f t="shared" si="23"/>
        <v/>
      </c>
      <c r="AG68" s="24">
        <f ca="1">IF(AD68=0,0,MATCH(VALUE(AF68)-1,AE68:OFFSET(AE68,VALUE(AD68)-1,0),1))</f>
        <v>0</v>
      </c>
      <c r="AH68" s="24" t="str">
        <f t="shared" ca="1" si="24"/>
        <v/>
      </c>
    </row>
    <row r="69" spans="1:34" ht="24" customHeight="1">
      <c r="A69" s="93"/>
      <c r="B69" s="94"/>
      <c r="C69" s="13" t="str">
        <f t="shared" si="25"/>
        <v>2027</v>
      </c>
      <c r="D69" s="13" t="e">
        <f t="shared" si="26"/>
        <v>#VALUE!</v>
      </c>
      <c r="E69" s="95" t="e">
        <f t="shared" si="27"/>
        <v>#VALUE!</v>
      </c>
      <c r="F69" s="15"/>
      <c r="G69" s="16" t="str">
        <f t="shared" si="15"/>
        <v/>
      </c>
      <c r="H69" s="182"/>
      <c r="I69" s="263"/>
      <c r="J69" s="26" t="str">
        <f t="shared" si="16"/>
        <v>*</v>
      </c>
      <c r="K69" s="27" t="s">
        <v>16</v>
      </c>
      <c r="L69" s="184"/>
      <c r="M69" s="263"/>
      <c r="N69" s="28" t="str">
        <f t="shared" si="17"/>
        <v>*</v>
      </c>
      <c r="O69" s="185" t="str">
        <f t="shared" ref="O69:O116" ca="1" si="28">IF(AND(A69&amp;B69&lt;&gt;"",OR(OFFSET(A69,-1,0)&amp;OFFSET(B69,-1,0)="",AND(OFFSET(A69,-1,0)&amp;OFFSET(B69,-1,0)&lt;&gt;"",OFFSET(S69,-1,0)=0)),A69&amp;B69=OFFSET(A69,-2,0)&amp;OFFSET(B69,-2,0)),"行とばし不可！",IF(AND(A69&amp;B69=OFFSET(A69,-1,0)&amp;OFFSET(B69,-1,0),AE69&lt;&gt;0,AE69&lt;&gt;"",AE69&lt;OFFSET(AE69,-1,0)),"入力順序違い!",IF(T69="#","ミス！30分単位で",IF(AH69&lt;&gt;"",AH69,IF(S69=0,"",S69)))))</f>
        <v/>
      </c>
      <c r="P69" s="264"/>
      <c r="Q69" s="265"/>
      <c r="R69" s="29">
        <f t="shared" si="18"/>
        <v>0</v>
      </c>
      <c r="S69" s="30">
        <f t="shared" si="19"/>
        <v>0</v>
      </c>
      <c r="T69" s="31">
        <f t="shared" si="20"/>
        <v>0</v>
      </c>
      <c r="U69" s="32" t="str">
        <f t="shared" ca="1" si="21"/>
        <v>e</v>
      </c>
      <c r="V69" s="191"/>
      <c r="W69" s="192"/>
      <c r="X69" s="192"/>
      <c r="Y69" s="192"/>
      <c r="Z69" s="192"/>
      <c r="AA69" s="192"/>
      <c r="AB69" s="193"/>
      <c r="AD69" s="24">
        <f>IF(OR(AE69="",AF69=""),0,IF(ISERROR(D69),0,COUNTIF(D69:$D$746,D69)))</f>
        <v>0</v>
      </c>
      <c r="AE69" s="24" t="str">
        <f t="shared" si="22"/>
        <v/>
      </c>
      <c r="AF69" s="24" t="str">
        <f t="shared" si="23"/>
        <v/>
      </c>
      <c r="AG69" s="24">
        <f ca="1">IF(AD69=0,0,MATCH(VALUE(AF69)-1,AE69:OFFSET(AE69,VALUE(AD69)-1,0),1))</f>
        <v>0</v>
      </c>
      <c r="AH69" s="24" t="str">
        <f t="shared" ca="1" si="24"/>
        <v/>
      </c>
    </row>
    <row r="70" spans="1:34" ht="24" customHeight="1">
      <c r="A70" s="93"/>
      <c r="B70" s="94"/>
      <c r="C70" s="13" t="str">
        <f t="shared" si="25"/>
        <v>2027</v>
      </c>
      <c r="D70" s="13" t="e">
        <f t="shared" si="26"/>
        <v>#VALUE!</v>
      </c>
      <c r="E70" s="95" t="e">
        <f t="shared" si="27"/>
        <v>#VALUE!</v>
      </c>
      <c r="F70" s="15"/>
      <c r="G70" s="16" t="str">
        <f t="shared" si="15"/>
        <v/>
      </c>
      <c r="H70" s="182"/>
      <c r="I70" s="263"/>
      <c r="J70" s="26" t="str">
        <f t="shared" si="16"/>
        <v>*</v>
      </c>
      <c r="K70" s="27" t="s">
        <v>16</v>
      </c>
      <c r="L70" s="184"/>
      <c r="M70" s="263"/>
      <c r="N70" s="28" t="str">
        <f t="shared" si="17"/>
        <v>*</v>
      </c>
      <c r="O70" s="185" t="str">
        <f t="shared" ca="1" si="28"/>
        <v/>
      </c>
      <c r="P70" s="264"/>
      <c r="Q70" s="265"/>
      <c r="R70" s="29">
        <f t="shared" si="18"/>
        <v>0</v>
      </c>
      <c r="S70" s="30">
        <f t="shared" si="19"/>
        <v>0</v>
      </c>
      <c r="T70" s="31">
        <f t="shared" si="20"/>
        <v>0</v>
      </c>
      <c r="U70" s="32" t="str">
        <f t="shared" ca="1" si="21"/>
        <v>e</v>
      </c>
      <c r="V70" s="191"/>
      <c r="W70" s="192"/>
      <c r="X70" s="192"/>
      <c r="Y70" s="192"/>
      <c r="Z70" s="192"/>
      <c r="AA70" s="192"/>
      <c r="AB70" s="193"/>
      <c r="AD70" s="24">
        <f>IF(OR(AE70="",AF70=""),0,IF(ISERROR(D70),0,COUNTIF(D70:$D$746,D70)))</f>
        <v>0</v>
      </c>
      <c r="AE70" s="24" t="str">
        <f t="shared" si="22"/>
        <v/>
      </c>
      <c r="AF70" s="24" t="str">
        <f t="shared" si="23"/>
        <v/>
      </c>
      <c r="AG70" s="24">
        <f ca="1">IF(AD70=0,0,MATCH(VALUE(AF70)-1,AE70:OFFSET(AE70,VALUE(AD70)-1,0),1))</f>
        <v>0</v>
      </c>
      <c r="AH70" s="24" t="str">
        <f t="shared" ca="1" si="24"/>
        <v/>
      </c>
    </row>
    <row r="71" spans="1:34" ht="24" customHeight="1">
      <c r="A71" s="93"/>
      <c r="B71" s="94"/>
      <c r="C71" s="13" t="str">
        <f t="shared" si="25"/>
        <v>2027</v>
      </c>
      <c r="D71" s="13" t="e">
        <f t="shared" si="26"/>
        <v>#VALUE!</v>
      </c>
      <c r="E71" s="95" t="e">
        <f t="shared" si="27"/>
        <v>#VALUE!</v>
      </c>
      <c r="F71" s="15"/>
      <c r="G71" s="16" t="str">
        <f t="shared" si="15"/>
        <v/>
      </c>
      <c r="H71" s="182"/>
      <c r="I71" s="263"/>
      <c r="J71" s="26" t="str">
        <f t="shared" si="16"/>
        <v>*</v>
      </c>
      <c r="K71" s="27" t="s">
        <v>16</v>
      </c>
      <c r="L71" s="184"/>
      <c r="M71" s="263"/>
      <c r="N71" s="28" t="str">
        <f t="shared" si="17"/>
        <v>*</v>
      </c>
      <c r="O71" s="185" t="str">
        <f t="shared" ca="1" si="28"/>
        <v/>
      </c>
      <c r="P71" s="264"/>
      <c r="Q71" s="265"/>
      <c r="R71" s="29">
        <f t="shared" si="18"/>
        <v>0</v>
      </c>
      <c r="S71" s="30">
        <f t="shared" si="19"/>
        <v>0</v>
      </c>
      <c r="T71" s="31">
        <f t="shared" si="20"/>
        <v>0</v>
      </c>
      <c r="U71" s="32" t="str">
        <f t="shared" ca="1" si="21"/>
        <v>e</v>
      </c>
      <c r="V71" s="191"/>
      <c r="W71" s="192"/>
      <c r="X71" s="192"/>
      <c r="Y71" s="192"/>
      <c r="Z71" s="192"/>
      <c r="AA71" s="192"/>
      <c r="AB71" s="193"/>
      <c r="AD71" s="24">
        <f>IF(OR(AE71="",AF71=""),0,IF(ISERROR(D71),0,COUNTIF(D71:$D$746,D71)))</f>
        <v>0</v>
      </c>
      <c r="AE71" s="24" t="str">
        <f t="shared" si="22"/>
        <v/>
      </c>
      <c r="AF71" s="24" t="str">
        <f t="shared" si="23"/>
        <v/>
      </c>
      <c r="AG71" s="24">
        <f ca="1">IF(AD71=0,0,MATCH(VALUE(AF71)-1,AE71:OFFSET(AE71,VALUE(AD71)-1,0),1))</f>
        <v>0</v>
      </c>
      <c r="AH71" s="24" t="str">
        <f t="shared" ca="1" si="24"/>
        <v/>
      </c>
    </row>
    <row r="72" spans="1:34" ht="24" customHeight="1">
      <c r="A72" s="93"/>
      <c r="B72" s="94"/>
      <c r="C72" s="13" t="str">
        <f t="shared" si="25"/>
        <v>2027</v>
      </c>
      <c r="D72" s="13" t="e">
        <f t="shared" si="26"/>
        <v>#VALUE!</v>
      </c>
      <c r="E72" s="95" t="e">
        <f t="shared" si="27"/>
        <v>#VALUE!</v>
      </c>
      <c r="F72" s="15"/>
      <c r="G72" s="16" t="str">
        <f t="shared" si="15"/>
        <v/>
      </c>
      <c r="H72" s="182"/>
      <c r="I72" s="263"/>
      <c r="J72" s="26" t="str">
        <f t="shared" si="16"/>
        <v>*</v>
      </c>
      <c r="K72" s="27" t="s">
        <v>16</v>
      </c>
      <c r="L72" s="184"/>
      <c r="M72" s="263"/>
      <c r="N72" s="28" t="str">
        <f t="shared" si="17"/>
        <v>*</v>
      </c>
      <c r="O72" s="185" t="str">
        <f t="shared" ca="1" si="28"/>
        <v/>
      </c>
      <c r="P72" s="264"/>
      <c r="Q72" s="265"/>
      <c r="R72" s="29">
        <f t="shared" si="18"/>
        <v>0</v>
      </c>
      <c r="S72" s="30">
        <f t="shared" si="19"/>
        <v>0</v>
      </c>
      <c r="T72" s="31">
        <f t="shared" si="20"/>
        <v>0</v>
      </c>
      <c r="U72" s="32" t="str">
        <f t="shared" ca="1" si="21"/>
        <v>e</v>
      </c>
      <c r="V72" s="191"/>
      <c r="W72" s="192"/>
      <c r="X72" s="192"/>
      <c r="Y72" s="192"/>
      <c r="Z72" s="192"/>
      <c r="AA72" s="192"/>
      <c r="AB72" s="193"/>
      <c r="AD72" s="24">
        <f>IF(OR(AE72="",AF72=""),0,IF(ISERROR(D72),0,COUNTIF(D72:$D$746,D72)))</f>
        <v>0</v>
      </c>
      <c r="AE72" s="24" t="str">
        <f t="shared" si="22"/>
        <v/>
      </c>
      <c r="AF72" s="24" t="str">
        <f t="shared" si="23"/>
        <v/>
      </c>
      <c r="AG72" s="24">
        <f ca="1">IF(AD72=0,0,MATCH(VALUE(AF72)-1,AE72:OFFSET(AE72,VALUE(AD72)-1,0),1))</f>
        <v>0</v>
      </c>
      <c r="AH72" s="24" t="str">
        <f t="shared" ca="1" si="24"/>
        <v/>
      </c>
    </row>
    <row r="73" spans="1:34" ht="24" customHeight="1">
      <c r="A73" s="93"/>
      <c r="B73" s="94"/>
      <c r="C73" s="13" t="str">
        <f t="shared" si="25"/>
        <v>2027</v>
      </c>
      <c r="D73" s="13" t="e">
        <f t="shared" si="26"/>
        <v>#VALUE!</v>
      </c>
      <c r="E73" s="95" t="e">
        <f t="shared" si="27"/>
        <v>#VALUE!</v>
      </c>
      <c r="F73" s="15"/>
      <c r="G73" s="16" t="str">
        <f t="shared" si="15"/>
        <v/>
      </c>
      <c r="H73" s="182"/>
      <c r="I73" s="263"/>
      <c r="J73" s="26" t="str">
        <f t="shared" si="16"/>
        <v>*</v>
      </c>
      <c r="K73" s="27" t="s">
        <v>16</v>
      </c>
      <c r="L73" s="184"/>
      <c r="M73" s="263"/>
      <c r="N73" s="28" t="str">
        <f t="shared" si="17"/>
        <v>*</v>
      </c>
      <c r="O73" s="185" t="str">
        <f t="shared" ca="1" si="28"/>
        <v/>
      </c>
      <c r="P73" s="264"/>
      <c r="Q73" s="265"/>
      <c r="R73" s="29">
        <f t="shared" si="18"/>
        <v>0</v>
      </c>
      <c r="S73" s="30">
        <f t="shared" si="19"/>
        <v>0</v>
      </c>
      <c r="T73" s="31">
        <f t="shared" si="20"/>
        <v>0</v>
      </c>
      <c r="U73" s="32" t="str">
        <f t="shared" ca="1" si="21"/>
        <v>e</v>
      </c>
      <c r="V73" s="191"/>
      <c r="W73" s="192"/>
      <c r="X73" s="192"/>
      <c r="Y73" s="192"/>
      <c r="Z73" s="192"/>
      <c r="AA73" s="192"/>
      <c r="AB73" s="193"/>
      <c r="AD73" s="24">
        <f>IF(OR(AE73="",AF73=""),0,IF(ISERROR(D73),0,COUNTIF(D73:$D$746,D73)))</f>
        <v>0</v>
      </c>
      <c r="AE73" s="24" t="str">
        <f t="shared" si="22"/>
        <v/>
      </c>
      <c r="AF73" s="24" t="str">
        <f t="shared" si="23"/>
        <v/>
      </c>
      <c r="AG73" s="24">
        <f ca="1">IF(AD73=0,0,MATCH(VALUE(AF73)-1,AE73:OFFSET(AE73,VALUE(AD73)-1,0),1))</f>
        <v>0</v>
      </c>
      <c r="AH73" s="24" t="str">
        <f t="shared" ca="1" si="24"/>
        <v/>
      </c>
    </row>
    <row r="74" spans="1:34" ht="24" customHeight="1">
      <c r="A74" s="93"/>
      <c r="B74" s="94"/>
      <c r="C74" s="13" t="str">
        <f t="shared" si="25"/>
        <v>2027</v>
      </c>
      <c r="D74" s="13" t="e">
        <f t="shared" si="26"/>
        <v>#VALUE!</v>
      </c>
      <c r="E74" s="95" t="e">
        <f t="shared" si="27"/>
        <v>#VALUE!</v>
      </c>
      <c r="F74" s="15"/>
      <c r="G74" s="16" t="str">
        <f t="shared" si="15"/>
        <v/>
      </c>
      <c r="H74" s="182"/>
      <c r="I74" s="263"/>
      <c r="J74" s="26" t="str">
        <f t="shared" si="16"/>
        <v>*</v>
      </c>
      <c r="K74" s="27" t="s">
        <v>16</v>
      </c>
      <c r="L74" s="184"/>
      <c r="M74" s="263"/>
      <c r="N74" s="28" t="str">
        <f t="shared" si="17"/>
        <v>*</v>
      </c>
      <c r="O74" s="185" t="str">
        <f t="shared" ca="1" si="28"/>
        <v/>
      </c>
      <c r="P74" s="264"/>
      <c r="Q74" s="265"/>
      <c r="R74" s="29">
        <f t="shared" si="18"/>
        <v>0</v>
      </c>
      <c r="S74" s="30">
        <f t="shared" si="19"/>
        <v>0</v>
      </c>
      <c r="T74" s="31">
        <f t="shared" si="20"/>
        <v>0</v>
      </c>
      <c r="U74" s="32" t="str">
        <f t="shared" ca="1" si="21"/>
        <v>e</v>
      </c>
      <c r="V74" s="191"/>
      <c r="W74" s="192"/>
      <c r="X74" s="192"/>
      <c r="Y74" s="192"/>
      <c r="Z74" s="192"/>
      <c r="AA74" s="192"/>
      <c r="AB74" s="193"/>
      <c r="AD74" s="24">
        <f>IF(OR(AE74="",AF74=""),0,IF(ISERROR(D74),0,COUNTIF(D74:$D$746,D74)))</f>
        <v>0</v>
      </c>
      <c r="AE74" s="24" t="str">
        <f t="shared" si="22"/>
        <v/>
      </c>
      <c r="AF74" s="24" t="str">
        <f t="shared" si="23"/>
        <v/>
      </c>
      <c r="AG74" s="24">
        <f ca="1">IF(AD74=0,0,MATCH(VALUE(AF74)-1,AE74:OFFSET(AE74,VALUE(AD74)-1,0),1))</f>
        <v>0</v>
      </c>
      <c r="AH74" s="24" t="str">
        <f t="shared" ca="1" si="24"/>
        <v/>
      </c>
    </row>
    <row r="75" spans="1:34" ht="24" customHeight="1">
      <c r="A75" s="93"/>
      <c r="B75" s="94"/>
      <c r="C75" s="13" t="str">
        <f t="shared" si="25"/>
        <v>2027</v>
      </c>
      <c r="D75" s="13" t="e">
        <f t="shared" si="26"/>
        <v>#VALUE!</v>
      </c>
      <c r="E75" s="95" t="e">
        <f t="shared" si="27"/>
        <v>#VALUE!</v>
      </c>
      <c r="F75" s="15"/>
      <c r="G75" s="16" t="str">
        <f t="shared" si="15"/>
        <v/>
      </c>
      <c r="H75" s="182"/>
      <c r="I75" s="263"/>
      <c r="J75" s="26" t="str">
        <f t="shared" si="16"/>
        <v>*</v>
      </c>
      <c r="K75" s="27" t="s">
        <v>16</v>
      </c>
      <c r="L75" s="184"/>
      <c r="M75" s="263"/>
      <c r="N75" s="28" t="str">
        <f t="shared" si="17"/>
        <v>*</v>
      </c>
      <c r="O75" s="185" t="str">
        <f t="shared" ca="1" si="28"/>
        <v/>
      </c>
      <c r="P75" s="264"/>
      <c r="Q75" s="265"/>
      <c r="R75" s="29">
        <f t="shared" si="18"/>
        <v>0</v>
      </c>
      <c r="S75" s="30">
        <f t="shared" si="19"/>
        <v>0</v>
      </c>
      <c r="T75" s="31">
        <f t="shared" si="20"/>
        <v>0</v>
      </c>
      <c r="U75" s="32" t="str">
        <f t="shared" ca="1" si="21"/>
        <v>e</v>
      </c>
      <c r="V75" s="191"/>
      <c r="W75" s="192"/>
      <c r="X75" s="192"/>
      <c r="Y75" s="192"/>
      <c r="Z75" s="192"/>
      <c r="AA75" s="192"/>
      <c r="AB75" s="193"/>
      <c r="AD75" s="24">
        <f>IF(OR(AE75="",AF75=""),0,IF(ISERROR(D75),0,COUNTIF(D75:$D$746,D75)))</f>
        <v>0</v>
      </c>
      <c r="AE75" s="24" t="str">
        <f t="shared" si="22"/>
        <v/>
      </c>
      <c r="AF75" s="24" t="str">
        <f t="shared" si="23"/>
        <v/>
      </c>
      <c r="AG75" s="24">
        <f ca="1">IF(AD75=0,0,MATCH(VALUE(AF75)-1,AE75:OFFSET(AE75,VALUE(AD75)-1,0),1))</f>
        <v>0</v>
      </c>
      <c r="AH75" s="24" t="str">
        <f t="shared" ca="1" si="24"/>
        <v/>
      </c>
    </row>
    <row r="76" spans="1:34" ht="24" customHeight="1">
      <c r="A76" s="93"/>
      <c r="B76" s="94"/>
      <c r="C76" s="13" t="str">
        <f t="shared" si="25"/>
        <v>2027</v>
      </c>
      <c r="D76" s="13" t="e">
        <f t="shared" si="26"/>
        <v>#VALUE!</v>
      </c>
      <c r="E76" s="95" t="e">
        <f t="shared" si="27"/>
        <v>#VALUE!</v>
      </c>
      <c r="F76" s="15"/>
      <c r="G76" s="16" t="str">
        <f t="shared" si="15"/>
        <v/>
      </c>
      <c r="H76" s="182"/>
      <c r="I76" s="263"/>
      <c r="J76" s="26" t="str">
        <f t="shared" si="16"/>
        <v>*</v>
      </c>
      <c r="K76" s="27" t="s">
        <v>16</v>
      </c>
      <c r="L76" s="184"/>
      <c r="M76" s="268"/>
      <c r="N76" s="28" t="str">
        <f t="shared" si="17"/>
        <v>*</v>
      </c>
      <c r="O76" s="185" t="str">
        <f t="shared" ca="1" si="28"/>
        <v/>
      </c>
      <c r="P76" s="264"/>
      <c r="Q76" s="265"/>
      <c r="R76" s="29">
        <f t="shared" si="18"/>
        <v>0</v>
      </c>
      <c r="S76" s="30">
        <f t="shared" si="19"/>
        <v>0</v>
      </c>
      <c r="T76" s="31">
        <f t="shared" si="20"/>
        <v>0</v>
      </c>
      <c r="U76" s="32" t="str">
        <f t="shared" ca="1" si="21"/>
        <v>e</v>
      </c>
      <c r="V76" s="191"/>
      <c r="W76" s="192"/>
      <c r="X76" s="192"/>
      <c r="Y76" s="192"/>
      <c r="Z76" s="192"/>
      <c r="AA76" s="192"/>
      <c r="AB76" s="193"/>
      <c r="AD76" s="24">
        <f>IF(OR(AE76="",AF76=""),0,IF(ISERROR(D76),0,COUNTIF(D76:$D$746,D76)))</f>
        <v>0</v>
      </c>
      <c r="AE76" s="24" t="str">
        <f t="shared" si="22"/>
        <v/>
      </c>
      <c r="AF76" s="24" t="str">
        <f t="shared" si="23"/>
        <v/>
      </c>
      <c r="AG76" s="24">
        <f ca="1">IF(AD76=0,0,MATCH(VALUE(AF76)-1,AE76:OFFSET(AE76,VALUE(AD76)-1,0),1))</f>
        <v>0</v>
      </c>
      <c r="AH76" s="24" t="str">
        <f t="shared" ca="1" si="24"/>
        <v/>
      </c>
    </row>
    <row r="77" spans="1:34" ht="24" customHeight="1">
      <c r="A77" s="93"/>
      <c r="B77" s="94"/>
      <c r="C77" s="13" t="str">
        <f t="shared" si="25"/>
        <v>2027</v>
      </c>
      <c r="D77" s="13" t="e">
        <f t="shared" si="26"/>
        <v>#VALUE!</v>
      </c>
      <c r="E77" s="95" t="e">
        <f t="shared" si="27"/>
        <v>#VALUE!</v>
      </c>
      <c r="F77" s="15"/>
      <c r="G77" s="16" t="str">
        <f t="shared" si="15"/>
        <v/>
      </c>
      <c r="H77" s="182"/>
      <c r="I77" s="268"/>
      <c r="J77" s="26" t="str">
        <f t="shared" si="16"/>
        <v>*</v>
      </c>
      <c r="K77" s="27" t="s">
        <v>16</v>
      </c>
      <c r="L77" s="184"/>
      <c r="M77" s="268"/>
      <c r="N77" s="28" t="str">
        <f t="shared" si="17"/>
        <v>*</v>
      </c>
      <c r="O77" s="185" t="str">
        <f t="shared" ca="1" si="28"/>
        <v/>
      </c>
      <c r="P77" s="264"/>
      <c r="Q77" s="265"/>
      <c r="R77" s="29">
        <f t="shared" si="18"/>
        <v>0</v>
      </c>
      <c r="S77" s="30">
        <f t="shared" si="19"/>
        <v>0</v>
      </c>
      <c r="T77" s="31">
        <f t="shared" si="20"/>
        <v>0</v>
      </c>
      <c r="U77" s="32" t="str">
        <f t="shared" ca="1" si="21"/>
        <v>e</v>
      </c>
      <c r="V77" s="191"/>
      <c r="W77" s="192"/>
      <c r="X77" s="192"/>
      <c r="Y77" s="192"/>
      <c r="Z77" s="192"/>
      <c r="AA77" s="192"/>
      <c r="AB77" s="193"/>
      <c r="AD77" s="24">
        <f>IF(OR(AE77="",AF77=""),0,IF(ISERROR(D77),0,COUNTIF(D77:$D$746,D77)))</f>
        <v>0</v>
      </c>
      <c r="AE77" s="24" t="str">
        <f t="shared" si="22"/>
        <v/>
      </c>
      <c r="AF77" s="24" t="str">
        <f t="shared" si="23"/>
        <v/>
      </c>
      <c r="AG77" s="24">
        <f ca="1">IF(AD77=0,0,MATCH(VALUE(AF77)-1,AE77:OFFSET(AE77,VALUE(AD77)-1,0),1))</f>
        <v>0</v>
      </c>
      <c r="AH77" s="24" t="str">
        <f t="shared" ca="1" si="24"/>
        <v/>
      </c>
    </row>
    <row r="78" spans="1:34" ht="24" customHeight="1">
      <c r="A78" s="93"/>
      <c r="B78" s="94"/>
      <c r="C78" s="13" t="str">
        <f t="shared" si="25"/>
        <v>2027</v>
      </c>
      <c r="D78" s="13" t="e">
        <f t="shared" si="26"/>
        <v>#VALUE!</v>
      </c>
      <c r="E78" s="95" t="e">
        <f t="shared" si="27"/>
        <v>#VALUE!</v>
      </c>
      <c r="F78" s="15"/>
      <c r="G78" s="16" t="str">
        <f t="shared" si="15"/>
        <v/>
      </c>
      <c r="H78" s="182"/>
      <c r="I78" s="268"/>
      <c r="J78" s="26" t="str">
        <f t="shared" si="16"/>
        <v>*</v>
      </c>
      <c r="K78" s="27" t="s">
        <v>16</v>
      </c>
      <c r="L78" s="184"/>
      <c r="M78" s="268"/>
      <c r="N78" s="28" t="str">
        <f t="shared" si="17"/>
        <v>*</v>
      </c>
      <c r="O78" s="185" t="str">
        <f t="shared" ca="1" si="28"/>
        <v/>
      </c>
      <c r="P78" s="264"/>
      <c r="Q78" s="265"/>
      <c r="R78" s="29">
        <f t="shared" si="18"/>
        <v>0</v>
      </c>
      <c r="S78" s="30">
        <f t="shared" si="19"/>
        <v>0</v>
      </c>
      <c r="T78" s="31">
        <f t="shared" si="20"/>
        <v>0</v>
      </c>
      <c r="U78" s="32" t="str">
        <f t="shared" ca="1" si="21"/>
        <v>e</v>
      </c>
      <c r="V78" s="191"/>
      <c r="W78" s="192"/>
      <c r="X78" s="192"/>
      <c r="Y78" s="192"/>
      <c r="Z78" s="192"/>
      <c r="AA78" s="192"/>
      <c r="AB78" s="193"/>
      <c r="AD78" s="24">
        <f>IF(OR(AE78="",AF78=""),0,IF(ISERROR(D78),0,COUNTIF(D78:$D$746,D78)))</f>
        <v>0</v>
      </c>
      <c r="AE78" s="24" t="str">
        <f t="shared" si="22"/>
        <v/>
      </c>
      <c r="AF78" s="24" t="str">
        <f t="shared" si="23"/>
        <v/>
      </c>
      <c r="AG78" s="24">
        <f ca="1">IF(AD78=0,0,MATCH(VALUE(AF78)-1,AE78:OFFSET(AE78,VALUE(AD78)-1,0),1))</f>
        <v>0</v>
      </c>
      <c r="AH78" s="24" t="str">
        <f t="shared" ca="1" si="24"/>
        <v/>
      </c>
    </row>
    <row r="79" spans="1:34" ht="24" customHeight="1">
      <c r="A79" s="93"/>
      <c r="B79" s="94"/>
      <c r="C79" s="13" t="str">
        <f t="shared" si="25"/>
        <v>2027</v>
      </c>
      <c r="D79" s="13" t="e">
        <f t="shared" si="26"/>
        <v>#VALUE!</v>
      </c>
      <c r="E79" s="95" t="e">
        <f t="shared" si="27"/>
        <v>#VALUE!</v>
      </c>
      <c r="F79" s="15"/>
      <c r="G79" s="16" t="str">
        <f t="shared" si="15"/>
        <v/>
      </c>
      <c r="H79" s="182"/>
      <c r="I79" s="268"/>
      <c r="J79" s="26" t="str">
        <f t="shared" si="16"/>
        <v>*</v>
      </c>
      <c r="K79" s="27" t="s">
        <v>16</v>
      </c>
      <c r="L79" s="184"/>
      <c r="M79" s="268"/>
      <c r="N79" s="28" t="str">
        <f t="shared" si="17"/>
        <v>*</v>
      </c>
      <c r="O79" s="185" t="str">
        <f t="shared" ca="1" si="28"/>
        <v/>
      </c>
      <c r="P79" s="264"/>
      <c r="Q79" s="265"/>
      <c r="R79" s="29">
        <f t="shared" si="18"/>
        <v>0</v>
      </c>
      <c r="S79" s="30">
        <f t="shared" si="19"/>
        <v>0</v>
      </c>
      <c r="T79" s="31">
        <f t="shared" si="20"/>
        <v>0</v>
      </c>
      <c r="U79" s="32" t="str">
        <f t="shared" ca="1" si="21"/>
        <v>e</v>
      </c>
      <c r="V79" s="191"/>
      <c r="W79" s="192"/>
      <c r="X79" s="192"/>
      <c r="Y79" s="192"/>
      <c r="Z79" s="192"/>
      <c r="AA79" s="192"/>
      <c r="AB79" s="193"/>
      <c r="AD79" s="24">
        <f>IF(OR(AE79="",AF79=""),0,IF(ISERROR(D79),0,COUNTIF(D79:$D$746,D79)))</f>
        <v>0</v>
      </c>
      <c r="AE79" s="24" t="str">
        <f t="shared" si="22"/>
        <v/>
      </c>
      <c r="AF79" s="24" t="str">
        <f t="shared" si="23"/>
        <v/>
      </c>
      <c r="AG79" s="24">
        <f ca="1">IF(AD79=0,0,MATCH(VALUE(AF79)-1,AE79:OFFSET(AE79,VALUE(AD79)-1,0),1))</f>
        <v>0</v>
      </c>
      <c r="AH79" s="24" t="str">
        <f t="shared" ca="1" si="24"/>
        <v/>
      </c>
    </row>
    <row r="80" spans="1:34" ht="24" customHeight="1">
      <c r="A80" s="93"/>
      <c r="B80" s="94"/>
      <c r="C80" s="13" t="str">
        <f t="shared" si="25"/>
        <v>2027</v>
      </c>
      <c r="D80" s="13" t="e">
        <f t="shared" si="26"/>
        <v>#VALUE!</v>
      </c>
      <c r="E80" s="95" t="e">
        <f t="shared" si="27"/>
        <v>#VALUE!</v>
      </c>
      <c r="F80" s="15"/>
      <c r="G80" s="16" t="str">
        <f t="shared" si="15"/>
        <v/>
      </c>
      <c r="H80" s="182"/>
      <c r="I80" s="268"/>
      <c r="J80" s="26" t="str">
        <f t="shared" si="16"/>
        <v>*</v>
      </c>
      <c r="K80" s="27" t="s">
        <v>16</v>
      </c>
      <c r="L80" s="184"/>
      <c r="M80" s="268"/>
      <c r="N80" s="28" t="str">
        <f t="shared" si="17"/>
        <v>*</v>
      </c>
      <c r="O80" s="185" t="str">
        <f t="shared" ca="1" si="28"/>
        <v/>
      </c>
      <c r="P80" s="264"/>
      <c r="Q80" s="265"/>
      <c r="R80" s="29">
        <f t="shared" si="18"/>
        <v>0</v>
      </c>
      <c r="S80" s="30">
        <f t="shared" si="19"/>
        <v>0</v>
      </c>
      <c r="T80" s="31">
        <f t="shared" si="20"/>
        <v>0</v>
      </c>
      <c r="U80" s="32" t="str">
        <f t="shared" ca="1" si="21"/>
        <v>e</v>
      </c>
      <c r="V80" s="191"/>
      <c r="W80" s="192"/>
      <c r="X80" s="192"/>
      <c r="Y80" s="192"/>
      <c r="Z80" s="192"/>
      <c r="AA80" s="192"/>
      <c r="AB80" s="193"/>
      <c r="AD80" s="24">
        <f>IF(OR(AE80="",AF80=""),0,IF(ISERROR(D80),0,COUNTIF(D80:$D$746,D80)))</f>
        <v>0</v>
      </c>
      <c r="AE80" s="24" t="str">
        <f t="shared" si="22"/>
        <v/>
      </c>
      <c r="AF80" s="24" t="str">
        <f t="shared" si="23"/>
        <v/>
      </c>
      <c r="AG80" s="24">
        <f ca="1">IF(AD80=0,0,MATCH(VALUE(AF80)-1,AE80:OFFSET(AE80,VALUE(AD80)-1,0),1))</f>
        <v>0</v>
      </c>
      <c r="AH80" s="24" t="str">
        <f t="shared" ca="1" si="24"/>
        <v/>
      </c>
    </row>
    <row r="81" spans="1:34" ht="24" customHeight="1">
      <c r="A81" s="93"/>
      <c r="B81" s="94"/>
      <c r="C81" s="13" t="str">
        <f t="shared" si="25"/>
        <v>2027</v>
      </c>
      <c r="D81" s="13" t="e">
        <f t="shared" si="26"/>
        <v>#VALUE!</v>
      </c>
      <c r="E81" s="95" t="e">
        <f t="shared" si="27"/>
        <v>#VALUE!</v>
      </c>
      <c r="F81" s="15"/>
      <c r="G81" s="16" t="str">
        <f t="shared" si="15"/>
        <v/>
      </c>
      <c r="H81" s="182"/>
      <c r="I81" s="268"/>
      <c r="J81" s="26" t="str">
        <f t="shared" si="16"/>
        <v>*</v>
      </c>
      <c r="K81" s="27" t="s">
        <v>16</v>
      </c>
      <c r="L81" s="184"/>
      <c r="M81" s="268"/>
      <c r="N81" s="28" t="str">
        <f t="shared" si="17"/>
        <v>*</v>
      </c>
      <c r="O81" s="185" t="str">
        <f t="shared" ca="1" si="28"/>
        <v/>
      </c>
      <c r="P81" s="264"/>
      <c r="Q81" s="265"/>
      <c r="R81" s="29">
        <f t="shared" si="18"/>
        <v>0</v>
      </c>
      <c r="S81" s="30">
        <f t="shared" si="19"/>
        <v>0</v>
      </c>
      <c r="T81" s="31">
        <f t="shared" si="20"/>
        <v>0</v>
      </c>
      <c r="U81" s="32" t="str">
        <f t="shared" ca="1" si="21"/>
        <v>e</v>
      </c>
      <c r="V81" s="191"/>
      <c r="W81" s="192"/>
      <c r="X81" s="192"/>
      <c r="Y81" s="192"/>
      <c r="Z81" s="192"/>
      <c r="AA81" s="192"/>
      <c r="AB81" s="193"/>
      <c r="AD81" s="24">
        <f>IF(OR(AE81="",AF81=""),0,IF(ISERROR(D81),0,COUNTIF(D81:$D$746,D81)))</f>
        <v>0</v>
      </c>
      <c r="AE81" s="24" t="str">
        <f t="shared" si="22"/>
        <v/>
      </c>
      <c r="AF81" s="24" t="str">
        <f t="shared" si="23"/>
        <v/>
      </c>
      <c r="AG81" s="24">
        <f ca="1">IF(AD81=0,0,MATCH(VALUE(AF81)-1,AE81:OFFSET(AE81,VALUE(AD81)-1,0),1))</f>
        <v>0</v>
      </c>
      <c r="AH81" s="24" t="str">
        <f t="shared" ca="1" si="24"/>
        <v/>
      </c>
    </row>
    <row r="82" spans="1:34" ht="24" customHeight="1">
      <c r="A82" s="93"/>
      <c r="B82" s="94"/>
      <c r="C82" s="13" t="str">
        <f t="shared" si="25"/>
        <v>2027</v>
      </c>
      <c r="D82" s="13" t="e">
        <f t="shared" si="26"/>
        <v>#VALUE!</v>
      </c>
      <c r="E82" s="95" t="e">
        <f t="shared" si="27"/>
        <v>#VALUE!</v>
      </c>
      <c r="F82" s="15"/>
      <c r="G82" s="16" t="str">
        <f t="shared" si="15"/>
        <v/>
      </c>
      <c r="H82" s="182"/>
      <c r="I82" s="268"/>
      <c r="J82" s="26" t="str">
        <f t="shared" si="16"/>
        <v>*</v>
      </c>
      <c r="K82" s="27" t="s">
        <v>16</v>
      </c>
      <c r="L82" s="184"/>
      <c r="M82" s="268"/>
      <c r="N82" s="28" t="str">
        <f t="shared" si="17"/>
        <v>*</v>
      </c>
      <c r="O82" s="185" t="str">
        <f t="shared" ca="1" si="28"/>
        <v/>
      </c>
      <c r="P82" s="264"/>
      <c r="Q82" s="265"/>
      <c r="R82" s="29">
        <f t="shared" si="18"/>
        <v>0</v>
      </c>
      <c r="S82" s="30">
        <f t="shared" si="19"/>
        <v>0</v>
      </c>
      <c r="T82" s="31">
        <f t="shared" si="20"/>
        <v>0</v>
      </c>
      <c r="U82" s="32" t="str">
        <f t="shared" ca="1" si="21"/>
        <v>e</v>
      </c>
      <c r="V82" s="191"/>
      <c r="W82" s="192"/>
      <c r="X82" s="192"/>
      <c r="Y82" s="192"/>
      <c r="Z82" s="192"/>
      <c r="AA82" s="192"/>
      <c r="AB82" s="193"/>
      <c r="AD82" s="24">
        <f>IF(OR(AE82="",AF82=""),0,IF(ISERROR(D82),0,COUNTIF(D82:$D$746,D82)))</f>
        <v>0</v>
      </c>
      <c r="AE82" s="24" t="str">
        <f t="shared" si="22"/>
        <v/>
      </c>
      <c r="AF82" s="24" t="str">
        <f t="shared" si="23"/>
        <v/>
      </c>
      <c r="AG82" s="24">
        <f ca="1">IF(AD82=0,0,MATCH(VALUE(AF82)-1,AE82:OFFSET(AE82,VALUE(AD82)-1,0),1))</f>
        <v>0</v>
      </c>
      <c r="AH82" s="24" t="str">
        <f t="shared" ca="1" si="24"/>
        <v/>
      </c>
    </row>
    <row r="83" spans="1:34" ht="24" customHeight="1">
      <c r="A83" s="93"/>
      <c r="B83" s="94"/>
      <c r="C83" s="13" t="str">
        <f t="shared" si="25"/>
        <v>2027</v>
      </c>
      <c r="D83" s="13" t="e">
        <f t="shared" si="26"/>
        <v>#VALUE!</v>
      </c>
      <c r="E83" s="95" t="e">
        <f t="shared" si="27"/>
        <v>#VALUE!</v>
      </c>
      <c r="F83" s="15"/>
      <c r="G83" s="16" t="str">
        <f t="shared" si="15"/>
        <v/>
      </c>
      <c r="H83" s="182"/>
      <c r="I83" s="268"/>
      <c r="J83" s="26" t="str">
        <f t="shared" si="16"/>
        <v>*</v>
      </c>
      <c r="K83" s="27" t="s">
        <v>16</v>
      </c>
      <c r="L83" s="184"/>
      <c r="M83" s="268"/>
      <c r="N83" s="28" t="str">
        <f t="shared" si="17"/>
        <v>*</v>
      </c>
      <c r="O83" s="185" t="str">
        <f t="shared" ca="1" si="28"/>
        <v/>
      </c>
      <c r="P83" s="264"/>
      <c r="Q83" s="265"/>
      <c r="R83" s="29">
        <f t="shared" si="18"/>
        <v>0</v>
      </c>
      <c r="S83" s="30">
        <f t="shared" si="19"/>
        <v>0</v>
      </c>
      <c r="T83" s="31">
        <f t="shared" si="20"/>
        <v>0</v>
      </c>
      <c r="U83" s="32" t="str">
        <f t="shared" ca="1" si="21"/>
        <v>e</v>
      </c>
      <c r="V83" s="191"/>
      <c r="W83" s="192"/>
      <c r="X83" s="192"/>
      <c r="Y83" s="192"/>
      <c r="Z83" s="192"/>
      <c r="AA83" s="192"/>
      <c r="AB83" s="193"/>
      <c r="AD83" s="24">
        <f>IF(OR(AE83="",AF83=""),0,IF(ISERROR(D83),0,COUNTIF(D83:$D$746,D83)))</f>
        <v>0</v>
      </c>
      <c r="AE83" s="24" t="str">
        <f t="shared" si="22"/>
        <v/>
      </c>
      <c r="AF83" s="24" t="str">
        <f t="shared" si="23"/>
        <v/>
      </c>
      <c r="AG83" s="24">
        <f ca="1">IF(AD83=0,0,MATCH(VALUE(AF83)-1,AE83:OFFSET(AE83,VALUE(AD83)-1,0),1))</f>
        <v>0</v>
      </c>
      <c r="AH83" s="24" t="str">
        <f t="shared" ca="1" si="24"/>
        <v/>
      </c>
    </row>
    <row r="84" spans="1:34" ht="24" customHeight="1">
      <c r="A84" s="93"/>
      <c r="B84" s="94"/>
      <c r="C84" s="13" t="str">
        <f t="shared" si="25"/>
        <v>2027</v>
      </c>
      <c r="D84" s="13" t="e">
        <f t="shared" si="26"/>
        <v>#VALUE!</v>
      </c>
      <c r="E84" s="95" t="e">
        <f t="shared" si="27"/>
        <v>#VALUE!</v>
      </c>
      <c r="F84" s="15"/>
      <c r="G84" s="16" t="str">
        <f t="shared" si="15"/>
        <v/>
      </c>
      <c r="H84" s="182"/>
      <c r="I84" s="268"/>
      <c r="J84" s="26" t="str">
        <f t="shared" si="16"/>
        <v>*</v>
      </c>
      <c r="K84" s="27" t="s">
        <v>16</v>
      </c>
      <c r="L84" s="184"/>
      <c r="M84" s="268"/>
      <c r="N84" s="28" t="str">
        <f t="shared" si="17"/>
        <v>*</v>
      </c>
      <c r="O84" s="185" t="str">
        <f t="shared" ca="1" si="28"/>
        <v/>
      </c>
      <c r="P84" s="264"/>
      <c r="Q84" s="265"/>
      <c r="R84" s="29">
        <f t="shared" si="18"/>
        <v>0</v>
      </c>
      <c r="S84" s="30">
        <f t="shared" si="19"/>
        <v>0</v>
      </c>
      <c r="T84" s="31">
        <f t="shared" si="20"/>
        <v>0</v>
      </c>
      <c r="U84" s="32" t="str">
        <f t="shared" ca="1" si="21"/>
        <v>e</v>
      </c>
      <c r="V84" s="191"/>
      <c r="W84" s="192"/>
      <c r="X84" s="192"/>
      <c r="Y84" s="192"/>
      <c r="Z84" s="192"/>
      <c r="AA84" s="192"/>
      <c r="AB84" s="193"/>
      <c r="AD84" s="24">
        <f>IF(OR(AE84="",AF84=""),0,IF(ISERROR(D84),0,COUNTIF(D84:$D$746,D84)))</f>
        <v>0</v>
      </c>
      <c r="AE84" s="24" t="str">
        <f t="shared" si="22"/>
        <v/>
      </c>
      <c r="AF84" s="24" t="str">
        <f t="shared" si="23"/>
        <v/>
      </c>
      <c r="AG84" s="24">
        <f ca="1">IF(AD84=0,0,MATCH(VALUE(AF84)-1,AE84:OFFSET(AE84,VALUE(AD84)-1,0),1))</f>
        <v>0</v>
      </c>
      <c r="AH84" s="24" t="str">
        <f t="shared" ca="1" si="24"/>
        <v/>
      </c>
    </row>
    <row r="85" spans="1:34" ht="24" customHeight="1">
      <c r="A85" s="93"/>
      <c r="B85" s="94"/>
      <c r="C85" s="13" t="str">
        <f t="shared" si="25"/>
        <v>2027</v>
      </c>
      <c r="D85" s="13" t="e">
        <f t="shared" si="26"/>
        <v>#VALUE!</v>
      </c>
      <c r="E85" s="95" t="e">
        <f t="shared" si="27"/>
        <v>#VALUE!</v>
      </c>
      <c r="F85" s="15"/>
      <c r="G85" s="16" t="str">
        <f t="shared" si="15"/>
        <v/>
      </c>
      <c r="H85" s="182"/>
      <c r="I85" s="268"/>
      <c r="J85" s="26" t="str">
        <f t="shared" si="16"/>
        <v>*</v>
      </c>
      <c r="K85" s="27" t="s">
        <v>16</v>
      </c>
      <c r="L85" s="184"/>
      <c r="M85" s="268"/>
      <c r="N85" s="28" t="str">
        <f t="shared" si="17"/>
        <v>*</v>
      </c>
      <c r="O85" s="185" t="str">
        <f t="shared" ca="1" si="28"/>
        <v/>
      </c>
      <c r="P85" s="264"/>
      <c r="Q85" s="265"/>
      <c r="R85" s="29">
        <f t="shared" si="18"/>
        <v>0</v>
      </c>
      <c r="S85" s="30">
        <f t="shared" si="19"/>
        <v>0</v>
      </c>
      <c r="T85" s="31">
        <f t="shared" si="20"/>
        <v>0</v>
      </c>
      <c r="U85" s="32" t="str">
        <f t="shared" ca="1" si="21"/>
        <v>e</v>
      </c>
      <c r="V85" s="188"/>
      <c r="W85" s="269"/>
      <c r="X85" s="269"/>
      <c r="Y85" s="269"/>
      <c r="Z85" s="269"/>
      <c r="AA85" s="269"/>
      <c r="AB85" s="270"/>
      <c r="AD85" s="24">
        <f>IF(OR(AE85="",AF85=""),0,IF(ISERROR(D85),0,COUNTIF(D85:$D$746,D85)))</f>
        <v>0</v>
      </c>
      <c r="AE85" s="24" t="str">
        <f t="shared" si="22"/>
        <v/>
      </c>
      <c r="AF85" s="24" t="str">
        <f t="shared" si="23"/>
        <v/>
      </c>
      <c r="AG85" s="24">
        <f ca="1">IF(AD85=0,0,MATCH(VALUE(AF85)-1,AE85:OFFSET(AE85,VALUE(AD85)-1,0),1))</f>
        <v>0</v>
      </c>
      <c r="AH85" s="24" t="str">
        <f t="shared" ca="1" si="24"/>
        <v/>
      </c>
    </row>
    <row r="86" spans="1:34" ht="24" customHeight="1">
      <c r="A86" s="93"/>
      <c r="B86" s="94"/>
      <c r="C86" s="13" t="str">
        <f t="shared" si="25"/>
        <v>2027</v>
      </c>
      <c r="D86" s="13" t="e">
        <f t="shared" si="26"/>
        <v>#VALUE!</v>
      </c>
      <c r="E86" s="95" t="e">
        <f t="shared" si="27"/>
        <v>#VALUE!</v>
      </c>
      <c r="F86" s="15"/>
      <c r="G86" s="16" t="str">
        <f t="shared" si="15"/>
        <v/>
      </c>
      <c r="H86" s="182"/>
      <c r="I86" s="268"/>
      <c r="J86" s="26" t="str">
        <f t="shared" si="16"/>
        <v>*</v>
      </c>
      <c r="K86" s="27" t="s">
        <v>16</v>
      </c>
      <c r="L86" s="184"/>
      <c r="M86" s="268"/>
      <c r="N86" s="28" t="str">
        <f t="shared" si="17"/>
        <v>*</v>
      </c>
      <c r="O86" s="185" t="str">
        <f t="shared" ca="1" si="28"/>
        <v/>
      </c>
      <c r="P86" s="264"/>
      <c r="Q86" s="265"/>
      <c r="R86" s="29">
        <f t="shared" si="18"/>
        <v>0</v>
      </c>
      <c r="S86" s="30">
        <f t="shared" si="19"/>
        <v>0</v>
      </c>
      <c r="T86" s="31">
        <f t="shared" si="20"/>
        <v>0</v>
      </c>
      <c r="U86" s="32" t="str">
        <f t="shared" ca="1" si="21"/>
        <v>e</v>
      </c>
      <c r="V86" s="188"/>
      <c r="W86" s="269"/>
      <c r="X86" s="269"/>
      <c r="Y86" s="269"/>
      <c r="Z86" s="269"/>
      <c r="AA86" s="269"/>
      <c r="AB86" s="270"/>
      <c r="AD86" s="24">
        <f>IF(OR(AE86="",AF86=""),0,IF(ISERROR(D86),0,COUNTIF(D86:$D$746,D86)))</f>
        <v>0</v>
      </c>
      <c r="AE86" s="24" t="str">
        <f t="shared" si="22"/>
        <v/>
      </c>
      <c r="AF86" s="24" t="str">
        <f t="shared" si="23"/>
        <v/>
      </c>
      <c r="AG86" s="24">
        <f ca="1">IF(AD86=0,0,MATCH(VALUE(AF86)-1,AE86:OFFSET(AE86,VALUE(AD86)-1,0),1))</f>
        <v>0</v>
      </c>
      <c r="AH86" s="24" t="str">
        <f t="shared" ca="1" si="24"/>
        <v/>
      </c>
    </row>
    <row r="87" spans="1:34" ht="24" customHeight="1">
      <c r="A87" s="93"/>
      <c r="B87" s="94"/>
      <c r="C87" s="13" t="str">
        <f t="shared" si="25"/>
        <v>2027</v>
      </c>
      <c r="D87" s="13" t="e">
        <f t="shared" si="26"/>
        <v>#VALUE!</v>
      </c>
      <c r="E87" s="95" t="e">
        <f t="shared" si="27"/>
        <v>#VALUE!</v>
      </c>
      <c r="F87" s="15"/>
      <c r="G87" s="16" t="str">
        <f t="shared" si="15"/>
        <v/>
      </c>
      <c r="H87" s="182"/>
      <c r="I87" s="268"/>
      <c r="J87" s="26" t="str">
        <f t="shared" si="16"/>
        <v>*</v>
      </c>
      <c r="K87" s="27" t="s">
        <v>16</v>
      </c>
      <c r="L87" s="184"/>
      <c r="M87" s="268"/>
      <c r="N87" s="28" t="str">
        <f t="shared" si="17"/>
        <v>*</v>
      </c>
      <c r="O87" s="185" t="str">
        <f t="shared" ca="1" si="28"/>
        <v/>
      </c>
      <c r="P87" s="264"/>
      <c r="Q87" s="265"/>
      <c r="R87" s="29">
        <f t="shared" si="18"/>
        <v>0</v>
      </c>
      <c r="S87" s="30">
        <f t="shared" si="19"/>
        <v>0</v>
      </c>
      <c r="T87" s="31">
        <f t="shared" si="20"/>
        <v>0</v>
      </c>
      <c r="U87" s="32" t="str">
        <f t="shared" ca="1" si="21"/>
        <v>e</v>
      </c>
      <c r="V87" s="188"/>
      <c r="W87" s="269"/>
      <c r="X87" s="269"/>
      <c r="Y87" s="269"/>
      <c r="Z87" s="269"/>
      <c r="AA87" s="269"/>
      <c r="AB87" s="270"/>
      <c r="AD87" s="24">
        <f>IF(OR(AE87="",AF87=""),0,IF(ISERROR(D87),0,COUNTIF(D87:$D$746,D87)))</f>
        <v>0</v>
      </c>
      <c r="AE87" s="24" t="str">
        <f t="shared" si="22"/>
        <v/>
      </c>
      <c r="AF87" s="24" t="str">
        <f t="shared" si="23"/>
        <v/>
      </c>
      <c r="AG87" s="24">
        <f ca="1">IF(AD87=0,0,MATCH(VALUE(AF87)-1,AE87:OFFSET(AE87,VALUE(AD87)-1,0),1))</f>
        <v>0</v>
      </c>
      <c r="AH87" s="24" t="str">
        <f t="shared" ca="1" si="24"/>
        <v/>
      </c>
    </row>
    <row r="88" spans="1:34" ht="24" customHeight="1">
      <c r="A88" s="93"/>
      <c r="B88" s="94"/>
      <c r="C88" s="13" t="str">
        <f t="shared" si="25"/>
        <v>2027</v>
      </c>
      <c r="D88" s="13" t="e">
        <f t="shared" si="26"/>
        <v>#VALUE!</v>
      </c>
      <c r="E88" s="95" t="e">
        <f t="shared" si="27"/>
        <v>#VALUE!</v>
      </c>
      <c r="F88" s="15"/>
      <c r="G88" s="16" t="str">
        <f t="shared" si="15"/>
        <v/>
      </c>
      <c r="H88" s="182"/>
      <c r="I88" s="268"/>
      <c r="J88" s="26" t="str">
        <f t="shared" si="16"/>
        <v>*</v>
      </c>
      <c r="K88" s="27" t="s">
        <v>16</v>
      </c>
      <c r="L88" s="184"/>
      <c r="M88" s="268"/>
      <c r="N88" s="28" t="str">
        <f t="shared" si="17"/>
        <v>*</v>
      </c>
      <c r="O88" s="185" t="str">
        <f t="shared" ca="1" si="28"/>
        <v/>
      </c>
      <c r="P88" s="264"/>
      <c r="Q88" s="265"/>
      <c r="R88" s="29">
        <f t="shared" si="18"/>
        <v>0</v>
      </c>
      <c r="S88" s="30">
        <f t="shared" si="19"/>
        <v>0</v>
      </c>
      <c r="T88" s="31">
        <f t="shared" si="20"/>
        <v>0</v>
      </c>
      <c r="U88" s="32" t="str">
        <f t="shared" ca="1" si="21"/>
        <v>e</v>
      </c>
      <c r="V88" s="188"/>
      <c r="W88" s="269"/>
      <c r="X88" s="269"/>
      <c r="Y88" s="269"/>
      <c r="Z88" s="269"/>
      <c r="AA88" s="269"/>
      <c r="AB88" s="270"/>
      <c r="AD88" s="24">
        <f>IF(OR(AE88="",AF88=""),0,IF(ISERROR(D88),0,COUNTIF(D88:$D$746,D88)))</f>
        <v>0</v>
      </c>
      <c r="AE88" s="24" t="str">
        <f t="shared" si="22"/>
        <v/>
      </c>
      <c r="AF88" s="24" t="str">
        <f t="shared" si="23"/>
        <v/>
      </c>
      <c r="AG88" s="24">
        <f ca="1">IF(AD88=0,0,MATCH(VALUE(AF88)-1,AE88:OFFSET(AE88,VALUE(AD88)-1,0),1))</f>
        <v>0</v>
      </c>
      <c r="AH88" s="24" t="str">
        <f t="shared" ca="1" si="24"/>
        <v/>
      </c>
    </row>
    <row r="89" spans="1:34" ht="24" customHeight="1">
      <c r="A89" s="93"/>
      <c r="B89" s="94"/>
      <c r="C89" s="13" t="str">
        <f t="shared" si="25"/>
        <v>2027</v>
      </c>
      <c r="D89" s="13" t="e">
        <f t="shared" si="26"/>
        <v>#VALUE!</v>
      </c>
      <c r="E89" s="95" t="e">
        <f t="shared" si="27"/>
        <v>#VALUE!</v>
      </c>
      <c r="F89" s="15"/>
      <c r="G89" s="16" t="str">
        <f t="shared" si="15"/>
        <v/>
      </c>
      <c r="H89" s="182"/>
      <c r="I89" s="268"/>
      <c r="J89" s="26" t="str">
        <f t="shared" si="16"/>
        <v>*</v>
      </c>
      <c r="K89" s="27" t="s">
        <v>16</v>
      </c>
      <c r="L89" s="184"/>
      <c r="M89" s="268"/>
      <c r="N89" s="28" t="str">
        <f t="shared" si="17"/>
        <v>*</v>
      </c>
      <c r="O89" s="185" t="str">
        <f t="shared" ca="1" si="28"/>
        <v/>
      </c>
      <c r="P89" s="264"/>
      <c r="Q89" s="265"/>
      <c r="R89" s="29">
        <f t="shared" si="18"/>
        <v>0</v>
      </c>
      <c r="S89" s="30">
        <f t="shared" si="19"/>
        <v>0</v>
      </c>
      <c r="T89" s="31">
        <f t="shared" si="20"/>
        <v>0</v>
      </c>
      <c r="U89" s="32" t="str">
        <f t="shared" ca="1" si="21"/>
        <v>e</v>
      </c>
      <c r="V89" s="188"/>
      <c r="W89" s="269"/>
      <c r="X89" s="269"/>
      <c r="Y89" s="269"/>
      <c r="Z89" s="269"/>
      <c r="AA89" s="269"/>
      <c r="AB89" s="270"/>
      <c r="AD89" s="24">
        <f>IF(OR(AE89="",AF89=""),0,IF(ISERROR(D89),0,COUNTIF(D89:$D$746,D89)))</f>
        <v>0</v>
      </c>
      <c r="AE89" s="24" t="str">
        <f t="shared" si="22"/>
        <v/>
      </c>
      <c r="AF89" s="24" t="str">
        <f t="shared" si="23"/>
        <v/>
      </c>
      <c r="AG89" s="24">
        <f ca="1">IF(AD89=0,0,MATCH(VALUE(AF89)-1,AE89:OFFSET(AE89,VALUE(AD89)-1,0),1))</f>
        <v>0</v>
      </c>
      <c r="AH89" s="24" t="str">
        <f t="shared" ca="1" si="24"/>
        <v/>
      </c>
    </row>
    <row r="90" spans="1:34" ht="24" customHeight="1">
      <c r="A90" s="93"/>
      <c r="B90" s="94"/>
      <c r="C90" s="13" t="str">
        <f t="shared" si="25"/>
        <v>2027</v>
      </c>
      <c r="D90" s="13" t="e">
        <f t="shared" si="26"/>
        <v>#VALUE!</v>
      </c>
      <c r="E90" s="95" t="e">
        <f t="shared" si="27"/>
        <v>#VALUE!</v>
      </c>
      <c r="F90" s="15"/>
      <c r="G90" s="16" t="str">
        <f t="shared" si="15"/>
        <v/>
      </c>
      <c r="H90" s="182"/>
      <c r="I90" s="268"/>
      <c r="J90" s="26" t="str">
        <f t="shared" si="16"/>
        <v>*</v>
      </c>
      <c r="K90" s="27" t="s">
        <v>16</v>
      </c>
      <c r="L90" s="184"/>
      <c r="M90" s="268"/>
      <c r="N90" s="28" t="str">
        <f t="shared" si="17"/>
        <v>*</v>
      </c>
      <c r="O90" s="185" t="str">
        <f t="shared" ca="1" si="28"/>
        <v/>
      </c>
      <c r="P90" s="264"/>
      <c r="Q90" s="265"/>
      <c r="R90" s="29">
        <f t="shared" si="18"/>
        <v>0</v>
      </c>
      <c r="S90" s="30">
        <f t="shared" si="19"/>
        <v>0</v>
      </c>
      <c r="T90" s="31">
        <f t="shared" si="20"/>
        <v>0</v>
      </c>
      <c r="U90" s="32" t="str">
        <f t="shared" ca="1" si="21"/>
        <v>e</v>
      </c>
      <c r="V90" s="188"/>
      <c r="W90" s="269"/>
      <c r="X90" s="269"/>
      <c r="Y90" s="269"/>
      <c r="Z90" s="269"/>
      <c r="AA90" s="269"/>
      <c r="AB90" s="270"/>
      <c r="AD90" s="24">
        <f>IF(OR(AE90="",AF90=""),0,IF(ISERROR(D90),0,COUNTIF(D90:$D$746,D90)))</f>
        <v>0</v>
      </c>
      <c r="AE90" s="24" t="str">
        <f t="shared" si="22"/>
        <v/>
      </c>
      <c r="AF90" s="24" t="str">
        <f t="shared" si="23"/>
        <v/>
      </c>
      <c r="AG90" s="24">
        <f ca="1">IF(AD90=0,0,MATCH(VALUE(AF90)-1,AE90:OFFSET(AE90,VALUE(AD90)-1,0),1))</f>
        <v>0</v>
      </c>
      <c r="AH90" s="24" t="str">
        <f t="shared" ca="1" si="24"/>
        <v/>
      </c>
    </row>
    <row r="91" spans="1:34" ht="24" customHeight="1">
      <c r="A91" s="93"/>
      <c r="B91" s="94"/>
      <c r="C91" s="13" t="str">
        <f t="shared" si="25"/>
        <v>2027</v>
      </c>
      <c r="D91" s="13" t="e">
        <f t="shared" si="26"/>
        <v>#VALUE!</v>
      </c>
      <c r="E91" s="95" t="e">
        <f t="shared" si="27"/>
        <v>#VALUE!</v>
      </c>
      <c r="F91" s="15"/>
      <c r="G91" s="16" t="str">
        <f t="shared" si="15"/>
        <v/>
      </c>
      <c r="H91" s="182"/>
      <c r="I91" s="268"/>
      <c r="J91" s="26" t="str">
        <f t="shared" si="16"/>
        <v>*</v>
      </c>
      <c r="K91" s="27" t="s">
        <v>16</v>
      </c>
      <c r="L91" s="184"/>
      <c r="M91" s="268"/>
      <c r="N91" s="28" t="str">
        <f t="shared" si="17"/>
        <v>*</v>
      </c>
      <c r="O91" s="185" t="str">
        <f t="shared" ca="1" si="28"/>
        <v/>
      </c>
      <c r="P91" s="264"/>
      <c r="Q91" s="265"/>
      <c r="R91" s="29">
        <f t="shared" si="18"/>
        <v>0</v>
      </c>
      <c r="S91" s="30">
        <f t="shared" si="19"/>
        <v>0</v>
      </c>
      <c r="T91" s="31">
        <f t="shared" si="20"/>
        <v>0</v>
      </c>
      <c r="U91" s="32" t="str">
        <f t="shared" ca="1" si="21"/>
        <v>e</v>
      </c>
      <c r="V91" s="188"/>
      <c r="W91" s="269"/>
      <c r="X91" s="269"/>
      <c r="Y91" s="269"/>
      <c r="Z91" s="269"/>
      <c r="AA91" s="269"/>
      <c r="AB91" s="270"/>
      <c r="AD91" s="24">
        <f>IF(OR(AE91="",AF91=""),0,IF(ISERROR(D91),0,COUNTIF(D91:$D$746,D91)))</f>
        <v>0</v>
      </c>
      <c r="AE91" s="24" t="str">
        <f t="shared" si="22"/>
        <v/>
      </c>
      <c r="AF91" s="24" t="str">
        <f t="shared" si="23"/>
        <v/>
      </c>
      <c r="AG91" s="24">
        <f ca="1">IF(AD91=0,0,MATCH(VALUE(AF91)-1,AE91:OFFSET(AE91,VALUE(AD91)-1,0),1))</f>
        <v>0</v>
      </c>
      <c r="AH91" s="24" t="str">
        <f t="shared" ca="1" si="24"/>
        <v/>
      </c>
    </row>
    <row r="92" spans="1:34" ht="24" customHeight="1">
      <c r="A92" s="93"/>
      <c r="B92" s="94"/>
      <c r="C92" s="13" t="str">
        <f t="shared" si="25"/>
        <v>2027</v>
      </c>
      <c r="D92" s="13" t="e">
        <f t="shared" si="26"/>
        <v>#VALUE!</v>
      </c>
      <c r="E92" s="95" t="e">
        <f t="shared" si="27"/>
        <v>#VALUE!</v>
      </c>
      <c r="F92" s="15"/>
      <c r="G92" s="16" t="str">
        <f t="shared" si="15"/>
        <v/>
      </c>
      <c r="H92" s="182"/>
      <c r="I92" s="268"/>
      <c r="J92" s="26" t="str">
        <f t="shared" si="16"/>
        <v>*</v>
      </c>
      <c r="K92" s="27" t="s">
        <v>16</v>
      </c>
      <c r="L92" s="184"/>
      <c r="M92" s="268"/>
      <c r="N92" s="28" t="str">
        <f t="shared" si="17"/>
        <v>*</v>
      </c>
      <c r="O92" s="185" t="str">
        <f t="shared" ca="1" si="28"/>
        <v/>
      </c>
      <c r="P92" s="264"/>
      <c r="Q92" s="265"/>
      <c r="R92" s="29">
        <f t="shared" si="18"/>
        <v>0</v>
      </c>
      <c r="S92" s="30">
        <f t="shared" si="19"/>
        <v>0</v>
      </c>
      <c r="T92" s="31">
        <f t="shared" si="20"/>
        <v>0</v>
      </c>
      <c r="U92" s="32" t="str">
        <f t="shared" ca="1" si="21"/>
        <v>e</v>
      </c>
      <c r="V92" s="188"/>
      <c r="W92" s="269"/>
      <c r="X92" s="269"/>
      <c r="Y92" s="269"/>
      <c r="Z92" s="269"/>
      <c r="AA92" s="269"/>
      <c r="AB92" s="270"/>
      <c r="AD92" s="24">
        <f>IF(OR(AE92="",AF92=""),0,IF(ISERROR(D92),0,COUNTIF(D92:$D$746,D92)))</f>
        <v>0</v>
      </c>
      <c r="AE92" s="24" t="str">
        <f t="shared" si="22"/>
        <v/>
      </c>
      <c r="AF92" s="24" t="str">
        <f t="shared" si="23"/>
        <v/>
      </c>
      <c r="AG92" s="24">
        <f ca="1">IF(AD92=0,0,MATCH(VALUE(AF92)-1,AE92:OFFSET(AE92,VALUE(AD92)-1,0),1))</f>
        <v>0</v>
      </c>
      <c r="AH92" s="24" t="str">
        <f t="shared" ca="1" si="24"/>
        <v/>
      </c>
    </row>
    <row r="93" spans="1:34" ht="24" customHeight="1">
      <c r="A93" s="93"/>
      <c r="B93" s="94"/>
      <c r="C93" s="13" t="str">
        <f t="shared" si="25"/>
        <v>2027</v>
      </c>
      <c r="D93" s="13" t="e">
        <f t="shared" si="26"/>
        <v>#VALUE!</v>
      </c>
      <c r="E93" s="95" t="e">
        <f t="shared" si="27"/>
        <v>#VALUE!</v>
      </c>
      <c r="F93" s="15"/>
      <c r="G93" s="16" t="str">
        <f t="shared" si="15"/>
        <v/>
      </c>
      <c r="H93" s="182"/>
      <c r="I93" s="268"/>
      <c r="J93" s="26" t="str">
        <f t="shared" si="16"/>
        <v>*</v>
      </c>
      <c r="K93" s="27" t="s">
        <v>16</v>
      </c>
      <c r="L93" s="184"/>
      <c r="M93" s="268"/>
      <c r="N93" s="28" t="str">
        <f t="shared" si="17"/>
        <v>*</v>
      </c>
      <c r="O93" s="185" t="str">
        <f t="shared" ca="1" si="28"/>
        <v/>
      </c>
      <c r="P93" s="264"/>
      <c r="Q93" s="265"/>
      <c r="R93" s="29">
        <f t="shared" si="18"/>
        <v>0</v>
      </c>
      <c r="S93" s="30">
        <f t="shared" si="19"/>
        <v>0</v>
      </c>
      <c r="T93" s="31">
        <f t="shared" si="20"/>
        <v>0</v>
      </c>
      <c r="U93" s="32" t="str">
        <f t="shared" ca="1" si="21"/>
        <v>e</v>
      </c>
      <c r="V93" s="188"/>
      <c r="W93" s="269"/>
      <c r="X93" s="269"/>
      <c r="Y93" s="269"/>
      <c r="Z93" s="269"/>
      <c r="AA93" s="269"/>
      <c r="AB93" s="270"/>
      <c r="AD93" s="24">
        <f>IF(OR(AE93="",AF93=""),0,IF(ISERROR(D93),0,COUNTIF(D93:$D$746,D93)))</f>
        <v>0</v>
      </c>
      <c r="AE93" s="24" t="str">
        <f t="shared" si="22"/>
        <v/>
      </c>
      <c r="AF93" s="24" t="str">
        <f t="shared" si="23"/>
        <v/>
      </c>
      <c r="AG93" s="24">
        <f ca="1">IF(AD93=0,0,MATCH(VALUE(AF93)-1,AE93:OFFSET(AE93,VALUE(AD93)-1,0),1))</f>
        <v>0</v>
      </c>
      <c r="AH93" s="24" t="str">
        <f t="shared" ca="1" si="24"/>
        <v/>
      </c>
    </row>
    <row r="94" spans="1:34" ht="24" customHeight="1">
      <c r="A94" s="93"/>
      <c r="B94" s="94"/>
      <c r="C94" s="13" t="str">
        <f t="shared" si="25"/>
        <v>2027</v>
      </c>
      <c r="D94" s="13" t="e">
        <f t="shared" si="26"/>
        <v>#VALUE!</v>
      </c>
      <c r="E94" s="95" t="e">
        <f t="shared" si="27"/>
        <v>#VALUE!</v>
      </c>
      <c r="F94" s="15"/>
      <c r="G94" s="16" t="str">
        <f t="shared" si="15"/>
        <v/>
      </c>
      <c r="H94" s="182"/>
      <c r="I94" s="268"/>
      <c r="J94" s="26" t="str">
        <f t="shared" si="16"/>
        <v>*</v>
      </c>
      <c r="K94" s="27" t="s">
        <v>16</v>
      </c>
      <c r="L94" s="184"/>
      <c r="M94" s="268"/>
      <c r="N94" s="28" t="str">
        <f t="shared" si="17"/>
        <v>*</v>
      </c>
      <c r="O94" s="185" t="str">
        <f t="shared" ca="1" si="28"/>
        <v/>
      </c>
      <c r="P94" s="264"/>
      <c r="Q94" s="265"/>
      <c r="R94" s="29">
        <f t="shared" si="18"/>
        <v>0</v>
      </c>
      <c r="S94" s="30">
        <f t="shared" si="19"/>
        <v>0</v>
      </c>
      <c r="T94" s="31">
        <f t="shared" si="20"/>
        <v>0</v>
      </c>
      <c r="U94" s="32" t="str">
        <f t="shared" ca="1" si="21"/>
        <v>e</v>
      </c>
      <c r="V94" s="188"/>
      <c r="W94" s="269"/>
      <c r="X94" s="269"/>
      <c r="Y94" s="269"/>
      <c r="Z94" s="269"/>
      <c r="AA94" s="269"/>
      <c r="AB94" s="270"/>
      <c r="AD94" s="24">
        <f>IF(OR(AE94="",AF94=""),0,IF(ISERROR(D94),0,COUNTIF(D94:$D$746,D94)))</f>
        <v>0</v>
      </c>
      <c r="AE94" s="24" t="str">
        <f t="shared" si="22"/>
        <v/>
      </c>
      <c r="AF94" s="24" t="str">
        <f t="shared" si="23"/>
        <v/>
      </c>
      <c r="AG94" s="24">
        <f ca="1">IF(AD94=0,0,MATCH(VALUE(AF94)-1,AE94:OFFSET(AE94,VALUE(AD94)-1,0),1))</f>
        <v>0</v>
      </c>
      <c r="AH94" s="24" t="str">
        <f t="shared" ca="1" si="24"/>
        <v/>
      </c>
    </row>
    <row r="95" spans="1:34" ht="24" customHeight="1">
      <c r="A95" s="93"/>
      <c r="B95" s="94"/>
      <c r="C95" s="13" t="str">
        <f t="shared" si="25"/>
        <v>2027</v>
      </c>
      <c r="D95" s="13" t="e">
        <f t="shared" si="26"/>
        <v>#VALUE!</v>
      </c>
      <c r="E95" s="95" t="e">
        <f t="shared" si="27"/>
        <v>#VALUE!</v>
      </c>
      <c r="F95" s="15"/>
      <c r="G95" s="16" t="str">
        <f t="shared" si="15"/>
        <v/>
      </c>
      <c r="H95" s="182"/>
      <c r="I95" s="268"/>
      <c r="J95" s="26" t="str">
        <f t="shared" si="16"/>
        <v>*</v>
      </c>
      <c r="K95" s="27" t="s">
        <v>16</v>
      </c>
      <c r="L95" s="184"/>
      <c r="M95" s="268"/>
      <c r="N95" s="28" t="str">
        <f t="shared" si="17"/>
        <v>*</v>
      </c>
      <c r="O95" s="185" t="str">
        <f t="shared" ca="1" si="28"/>
        <v/>
      </c>
      <c r="P95" s="264"/>
      <c r="Q95" s="265"/>
      <c r="R95" s="29">
        <f t="shared" si="18"/>
        <v>0</v>
      </c>
      <c r="S95" s="30">
        <f t="shared" si="19"/>
        <v>0</v>
      </c>
      <c r="T95" s="31">
        <f t="shared" si="20"/>
        <v>0</v>
      </c>
      <c r="U95" s="32" t="str">
        <f t="shared" ca="1" si="21"/>
        <v>e</v>
      </c>
      <c r="V95" s="188"/>
      <c r="W95" s="269"/>
      <c r="X95" s="269"/>
      <c r="Y95" s="269"/>
      <c r="Z95" s="269"/>
      <c r="AA95" s="269"/>
      <c r="AB95" s="270"/>
      <c r="AD95" s="24">
        <f>IF(OR(AE95="",AF95=""),0,IF(ISERROR(D95),0,COUNTIF(D95:$D$746,D95)))</f>
        <v>0</v>
      </c>
      <c r="AE95" s="24" t="str">
        <f t="shared" si="22"/>
        <v/>
      </c>
      <c r="AF95" s="24" t="str">
        <f t="shared" si="23"/>
        <v/>
      </c>
      <c r="AG95" s="24">
        <f ca="1">IF(AD95=0,0,MATCH(VALUE(AF95)-1,AE95:OFFSET(AE95,VALUE(AD95)-1,0),1))</f>
        <v>0</v>
      </c>
      <c r="AH95" s="24" t="str">
        <f t="shared" ca="1" si="24"/>
        <v/>
      </c>
    </row>
    <row r="96" spans="1:34" ht="24" customHeight="1">
      <c r="A96" s="93"/>
      <c r="B96" s="94"/>
      <c r="C96" s="13" t="str">
        <f t="shared" si="25"/>
        <v>2027</v>
      </c>
      <c r="D96" s="13" t="e">
        <f t="shared" si="26"/>
        <v>#VALUE!</v>
      </c>
      <c r="E96" s="95" t="e">
        <f t="shared" si="27"/>
        <v>#VALUE!</v>
      </c>
      <c r="F96" s="15"/>
      <c r="G96" s="16" t="str">
        <f t="shared" si="15"/>
        <v/>
      </c>
      <c r="H96" s="182"/>
      <c r="I96" s="268"/>
      <c r="J96" s="26" t="str">
        <f t="shared" si="16"/>
        <v>*</v>
      </c>
      <c r="K96" s="27" t="s">
        <v>16</v>
      </c>
      <c r="L96" s="184"/>
      <c r="M96" s="268"/>
      <c r="N96" s="28" t="str">
        <f t="shared" si="17"/>
        <v>*</v>
      </c>
      <c r="O96" s="185" t="str">
        <f t="shared" ca="1" si="28"/>
        <v/>
      </c>
      <c r="P96" s="264"/>
      <c r="Q96" s="265"/>
      <c r="R96" s="29">
        <f t="shared" si="18"/>
        <v>0</v>
      </c>
      <c r="S96" s="30">
        <f t="shared" si="19"/>
        <v>0</v>
      </c>
      <c r="T96" s="31">
        <f t="shared" si="20"/>
        <v>0</v>
      </c>
      <c r="U96" s="32" t="str">
        <f t="shared" ca="1" si="21"/>
        <v>e</v>
      </c>
      <c r="V96" s="188"/>
      <c r="W96" s="269"/>
      <c r="X96" s="269"/>
      <c r="Y96" s="269"/>
      <c r="Z96" s="269"/>
      <c r="AA96" s="269"/>
      <c r="AB96" s="270"/>
      <c r="AD96" s="24">
        <f>IF(OR(AE96="",AF96=""),0,IF(ISERROR(D96),0,COUNTIF(D96:$D$746,D96)))</f>
        <v>0</v>
      </c>
      <c r="AE96" s="24" t="str">
        <f t="shared" si="22"/>
        <v/>
      </c>
      <c r="AF96" s="24" t="str">
        <f t="shared" si="23"/>
        <v/>
      </c>
      <c r="AG96" s="24">
        <f ca="1">IF(AD96=0,0,MATCH(VALUE(AF96)-1,AE96:OFFSET(AE96,VALUE(AD96)-1,0),1))</f>
        <v>0</v>
      </c>
      <c r="AH96" s="24" t="str">
        <f t="shared" ca="1" si="24"/>
        <v/>
      </c>
    </row>
    <row r="97" spans="1:34" ht="24" customHeight="1">
      <c r="A97" s="93"/>
      <c r="B97" s="94"/>
      <c r="C97" s="13" t="str">
        <f t="shared" si="25"/>
        <v>2027</v>
      </c>
      <c r="D97" s="13" t="e">
        <f t="shared" si="26"/>
        <v>#VALUE!</v>
      </c>
      <c r="E97" s="95" t="e">
        <f t="shared" si="27"/>
        <v>#VALUE!</v>
      </c>
      <c r="F97" s="15"/>
      <c r="G97" s="16" t="str">
        <f t="shared" si="15"/>
        <v/>
      </c>
      <c r="H97" s="182"/>
      <c r="I97" s="268"/>
      <c r="J97" s="26" t="str">
        <f t="shared" si="16"/>
        <v>*</v>
      </c>
      <c r="K97" s="27" t="s">
        <v>16</v>
      </c>
      <c r="L97" s="184"/>
      <c r="M97" s="268"/>
      <c r="N97" s="28" t="str">
        <f t="shared" si="17"/>
        <v>*</v>
      </c>
      <c r="O97" s="185" t="str">
        <f t="shared" ca="1" si="28"/>
        <v/>
      </c>
      <c r="P97" s="264"/>
      <c r="Q97" s="265"/>
      <c r="R97" s="29">
        <f t="shared" si="18"/>
        <v>0</v>
      </c>
      <c r="S97" s="30">
        <f t="shared" si="19"/>
        <v>0</v>
      </c>
      <c r="T97" s="31">
        <f t="shared" si="20"/>
        <v>0</v>
      </c>
      <c r="U97" s="32" t="str">
        <f t="shared" ca="1" si="21"/>
        <v>e</v>
      </c>
      <c r="V97" s="188"/>
      <c r="W97" s="269"/>
      <c r="X97" s="269"/>
      <c r="Y97" s="269"/>
      <c r="Z97" s="269"/>
      <c r="AA97" s="269"/>
      <c r="AB97" s="270"/>
      <c r="AD97" s="24">
        <f>IF(OR(AE97="",AF97=""),0,IF(ISERROR(D97),0,COUNTIF(D97:$D$746,D97)))</f>
        <v>0</v>
      </c>
      <c r="AE97" s="24" t="str">
        <f t="shared" si="22"/>
        <v/>
      </c>
      <c r="AF97" s="24" t="str">
        <f t="shared" si="23"/>
        <v/>
      </c>
      <c r="AG97" s="24">
        <f ca="1">IF(AD97=0,0,MATCH(VALUE(AF97)-1,AE97:OFFSET(AE97,VALUE(AD97)-1,0),1))</f>
        <v>0</v>
      </c>
      <c r="AH97" s="24" t="str">
        <f t="shared" ca="1" si="24"/>
        <v/>
      </c>
    </row>
    <row r="98" spans="1:34" ht="24" customHeight="1">
      <c r="A98" s="93"/>
      <c r="B98" s="94"/>
      <c r="C98" s="13" t="str">
        <f t="shared" si="25"/>
        <v>2027</v>
      </c>
      <c r="D98" s="13" t="e">
        <f t="shared" si="26"/>
        <v>#VALUE!</v>
      </c>
      <c r="E98" s="95" t="e">
        <f t="shared" si="27"/>
        <v>#VALUE!</v>
      </c>
      <c r="F98" s="15"/>
      <c r="G98" s="16" t="str">
        <f t="shared" si="15"/>
        <v/>
      </c>
      <c r="H98" s="182"/>
      <c r="I98" s="263"/>
      <c r="J98" s="26" t="str">
        <f t="shared" si="16"/>
        <v>*</v>
      </c>
      <c r="K98" s="27" t="s">
        <v>16</v>
      </c>
      <c r="L98" s="184"/>
      <c r="M98" s="263"/>
      <c r="N98" s="28" t="str">
        <f t="shared" si="17"/>
        <v>*</v>
      </c>
      <c r="O98" s="185" t="str">
        <f t="shared" ca="1" si="28"/>
        <v/>
      </c>
      <c r="P98" s="264"/>
      <c r="Q98" s="265"/>
      <c r="R98" s="29">
        <f t="shared" si="18"/>
        <v>0</v>
      </c>
      <c r="S98" s="30">
        <f t="shared" si="19"/>
        <v>0</v>
      </c>
      <c r="T98" s="31">
        <f t="shared" si="20"/>
        <v>0</v>
      </c>
      <c r="U98" s="32" t="str">
        <f t="shared" ca="1" si="21"/>
        <v>e</v>
      </c>
      <c r="V98" s="188"/>
      <c r="W98" s="189"/>
      <c r="X98" s="189"/>
      <c r="Y98" s="189"/>
      <c r="Z98" s="189"/>
      <c r="AA98" s="189"/>
      <c r="AB98" s="190"/>
      <c r="AD98" s="24">
        <f>IF(OR(AE98="",AF98=""),0,IF(ISERROR(D98),0,COUNTIF(D98:$D$746,D98)))</f>
        <v>0</v>
      </c>
      <c r="AE98" s="24" t="str">
        <f t="shared" si="22"/>
        <v/>
      </c>
      <c r="AF98" s="24" t="str">
        <f t="shared" si="23"/>
        <v/>
      </c>
      <c r="AG98" s="24">
        <f ca="1">IF(AD98=0,0,MATCH(VALUE(AF98)-1,AE98:OFFSET(AE98,VALUE(AD98)-1,0),1))</f>
        <v>0</v>
      </c>
      <c r="AH98" s="24" t="str">
        <f t="shared" ca="1" si="24"/>
        <v/>
      </c>
    </row>
    <row r="99" spans="1:34" ht="24" customHeight="1">
      <c r="A99" s="93"/>
      <c r="B99" s="94"/>
      <c r="C99" s="13" t="str">
        <f t="shared" si="25"/>
        <v>2027</v>
      </c>
      <c r="D99" s="13" t="e">
        <f t="shared" si="26"/>
        <v>#VALUE!</v>
      </c>
      <c r="E99" s="95" t="e">
        <f t="shared" si="27"/>
        <v>#VALUE!</v>
      </c>
      <c r="F99" s="15"/>
      <c r="G99" s="16" t="str">
        <f t="shared" ref="G99:G116" si="29">IF(F99="","",VLOOKUP(F99,事業名一覧,2,0))</f>
        <v/>
      </c>
      <c r="H99" s="182"/>
      <c r="I99" s="263"/>
      <c r="J99" s="26" t="str">
        <f t="shared" si="16"/>
        <v>*</v>
      </c>
      <c r="K99" s="27" t="s">
        <v>16</v>
      </c>
      <c r="L99" s="184"/>
      <c r="M99" s="268"/>
      <c r="N99" s="28" t="str">
        <f t="shared" si="17"/>
        <v>*</v>
      </c>
      <c r="O99" s="185" t="str">
        <f t="shared" ca="1" si="28"/>
        <v/>
      </c>
      <c r="P99" s="264"/>
      <c r="Q99" s="265"/>
      <c r="R99" s="29">
        <f t="shared" si="18"/>
        <v>0</v>
      </c>
      <c r="S99" s="30">
        <f t="shared" si="19"/>
        <v>0</v>
      </c>
      <c r="T99" s="31">
        <f t="shared" si="20"/>
        <v>0</v>
      </c>
      <c r="U99" s="32" t="str">
        <f t="shared" ca="1" si="21"/>
        <v>e</v>
      </c>
      <c r="V99" s="188"/>
      <c r="W99" s="189"/>
      <c r="X99" s="189"/>
      <c r="Y99" s="189"/>
      <c r="Z99" s="189"/>
      <c r="AA99" s="189"/>
      <c r="AB99" s="190"/>
      <c r="AD99" s="24">
        <f>IF(OR(AE99="",AF99=""),0,IF(ISERROR(D99),0,COUNTIF(D99:$D$746,D99)))</f>
        <v>0</v>
      </c>
      <c r="AE99" s="24" t="str">
        <f t="shared" si="22"/>
        <v/>
      </c>
      <c r="AF99" s="24" t="str">
        <f t="shared" si="23"/>
        <v/>
      </c>
      <c r="AG99" s="24">
        <f ca="1">IF(AD99=0,0,MATCH(VALUE(AF99)-1,AE99:OFFSET(AE99,VALUE(AD99)-1,0),1))</f>
        <v>0</v>
      </c>
      <c r="AH99" s="24" t="str">
        <f t="shared" ca="1" si="24"/>
        <v/>
      </c>
    </row>
    <row r="100" spans="1:34" ht="24" customHeight="1">
      <c r="A100" s="93"/>
      <c r="B100" s="94"/>
      <c r="C100" s="13" t="str">
        <f t="shared" si="25"/>
        <v>2027</v>
      </c>
      <c r="D100" s="13" t="e">
        <f t="shared" si="26"/>
        <v>#VALUE!</v>
      </c>
      <c r="E100" s="95" t="e">
        <f t="shared" si="27"/>
        <v>#VALUE!</v>
      </c>
      <c r="F100" s="15"/>
      <c r="G100" s="16" t="str">
        <f t="shared" si="29"/>
        <v/>
      </c>
      <c r="H100" s="182"/>
      <c r="I100" s="263"/>
      <c r="J100" s="26" t="str">
        <f t="shared" si="16"/>
        <v>*</v>
      </c>
      <c r="K100" s="27" t="s">
        <v>16</v>
      </c>
      <c r="L100" s="184"/>
      <c r="M100" s="263"/>
      <c r="N100" s="28" t="str">
        <f t="shared" si="17"/>
        <v>*</v>
      </c>
      <c r="O100" s="185" t="str">
        <f t="shared" ca="1" si="28"/>
        <v/>
      </c>
      <c r="P100" s="264"/>
      <c r="Q100" s="265"/>
      <c r="R100" s="29">
        <f t="shared" si="18"/>
        <v>0</v>
      </c>
      <c r="S100" s="30">
        <f t="shared" si="19"/>
        <v>0</v>
      </c>
      <c r="T100" s="31">
        <f t="shared" si="20"/>
        <v>0</v>
      </c>
      <c r="U100" s="32" t="str">
        <f t="shared" ca="1" si="21"/>
        <v>e</v>
      </c>
      <c r="V100" s="188"/>
      <c r="W100" s="189"/>
      <c r="X100" s="189"/>
      <c r="Y100" s="189"/>
      <c r="Z100" s="189"/>
      <c r="AA100" s="189"/>
      <c r="AB100" s="190"/>
      <c r="AD100" s="24">
        <f>IF(OR(AE100="",AF100=""),0,IF(ISERROR(D100),0,COUNTIF(D100:$D$746,D100)))</f>
        <v>0</v>
      </c>
      <c r="AE100" s="24" t="str">
        <f t="shared" si="22"/>
        <v/>
      </c>
      <c r="AF100" s="24" t="str">
        <f t="shared" si="23"/>
        <v/>
      </c>
      <c r="AG100" s="24">
        <f ca="1">IF(AD100=0,0,MATCH(VALUE(AF100)-1,AE100:OFFSET(AE100,VALUE(AD100)-1,0),1))</f>
        <v>0</v>
      </c>
      <c r="AH100" s="24" t="str">
        <f t="shared" ca="1" si="24"/>
        <v/>
      </c>
    </row>
    <row r="101" spans="1:34" ht="24" customHeight="1">
      <c r="A101" s="93"/>
      <c r="B101" s="94"/>
      <c r="C101" s="13" t="str">
        <f t="shared" si="25"/>
        <v>2027</v>
      </c>
      <c r="D101" s="13" t="e">
        <f t="shared" si="26"/>
        <v>#VALUE!</v>
      </c>
      <c r="E101" s="95" t="e">
        <f t="shared" si="27"/>
        <v>#VALUE!</v>
      </c>
      <c r="F101" s="15"/>
      <c r="G101" s="16" t="str">
        <f t="shared" si="29"/>
        <v/>
      </c>
      <c r="H101" s="182"/>
      <c r="I101" s="263"/>
      <c r="J101" s="26" t="str">
        <f t="shared" si="16"/>
        <v>*</v>
      </c>
      <c r="K101" s="27" t="s">
        <v>16</v>
      </c>
      <c r="L101" s="184"/>
      <c r="M101" s="268"/>
      <c r="N101" s="28" t="str">
        <f t="shared" si="17"/>
        <v>*</v>
      </c>
      <c r="O101" s="185" t="str">
        <f t="shared" ca="1" si="28"/>
        <v/>
      </c>
      <c r="P101" s="264"/>
      <c r="Q101" s="265"/>
      <c r="R101" s="29">
        <f t="shared" si="18"/>
        <v>0</v>
      </c>
      <c r="S101" s="30">
        <f t="shared" si="19"/>
        <v>0</v>
      </c>
      <c r="T101" s="31">
        <f t="shared" si="20"/>
        <v>0</v>
      </c>
      <c r="U101" s="32" t="str">
        <f t="shared" ca="1" si="21"/>
        <v>e</v>
      </c>
      <c r="V101" s="188"/>
      <c r="W101" s="189"/>
      <c r="X101" s="189"/>
      <c r="Y101" s="189"/>
      <c r="Z101" s="189"/>
      <c r="AA101" s="189"/>
      <c r="AB101" s="190"/>
      <c r="AD101" s="24">
        <f>IF(OR(AE101="",AF101=""),0,IF(ISERROR(D101),0,COUNTIF(D101:$D$746,D101)))</f>
        <v>0</v>
      </c>
      <c r="AE101" s="24" t="str">
        <f t="shared" si="22"/>
        <v/>
      </c>
      <c r="AF101" s="24" t="str">
        <f t="shared" si="23"/>
        <v/>
      </c>
      <c r="AG101" s="24">
        <f ca="1">IF(AD101=0,0,MATCH(VALUE(AF101)-1,AE101:OFFSET(AE101,VALUE(AD101)-1,0),1))</f>
        <v>0</v>
      </c>
      <c r="AH101" s="24" t="str">
        <f t="shared" ca="1" si="24"/>
        <v/>
      </c>
    </row>
    <row r="102" spans="1:34" ht="24" customHeight="1">
      <c r="A102" s="93"/>
      <c r="B102" s="94"/>
      <c r="C102" s="13" t="str">
        <f t="shared" si="25"/>
        <v>2027</v>
      </c>
      <c r="D102" s="13" t="e">
        <f t="shared" si="26"/>
        <v>#VALUE!</v>
      </c>
      <c r="E102" s="95" t="e">
        <f t="shared" si="27"/>
        <v>#VALUE!</v>
      </c>
      <c r="F102" s="15"/>
      <c r="G102" s="16" t="str">
        <f t="shared" si="29"/>
        <v/>
      </c>
      <c r="H102" s="182"/>
      <c r="I102" s="263"/>
      <c r="J102" s="26" t="str">
        <f t="shared" si="16"/>
        <v>*</v>
      </c>
      <c r="K102" s="27" t="s">
        <v>16</v>
      </c>
      <c r="L102" s="184"/>
      <c r="M102" s="263"/>
      <c r="N102" s="28" t="str">
        <f t="shared" si="17"/>
        <v>*</v>
      </c>
      <c r="O102" s="185" t="str">
        <f t="shared" ca="1" si="28"/>
        <v/>
      </c>
      <c r="P102" s="264"/>
      <c r="Q102" s="265"/>
      <c r="R102" s="29">
        <f t="shared" si="18"/>
        <v>0</v>
      </c>
      <c r="S102" s="30">
        <f t="shared" si="19"/>
        <v>0</v>
      </c>
      <c r="T102" s="31">
        <f t="shared" si="20"/>
        <v>0</v>
      </c>
      <c r="U102" s="32" t="str">
        <f t="shared" ca="1" si="21"/>
        <v>e</v>
      </c>
      <c r="V102" s="188"/>
      <c r="W102" s="189"/>
      <c r="X102" s="189"/>
      <c r="Y102" s="189"/>
      <c r="Z102" s="189"/>
      <c r="AA102" s="189"/>
      <c r="AB102" s="190"/>
      <c r="AD102" s="24">
        <f>IF(OR(AE102="",AF102=""),0,IF(ISERROR(D102),0,COUNTIF(D102:$D$746,D102)))</f>
        <v>0</v>
      </c>
      <c r="AE102" s="24" t="str">
        <f t="shared" si="22"/>
        <v/>
      </c>
      <c r="AF102" s="24" t="str">
        <f t="shared" si="23"/>
        <v/>
      </c>
      <c r="AG102" s="24">
        <f ca="1">IF(AD102=0,0,MATCH(VALUE(AF102)-1,AE102:OFFSET(AE102,VALUE(AD102)-1,0),1))</f>
        <v>0</v>
      </c>
      <c r="AH102" s="24" t="str">
        <f t="shared" ca="1" si="24"/>
        <v/>
      </c>
    </row>
    <row r="103" spans="1:34" ht="24" customHeight="1">
      <c r="A103" s="93"/>
      <c r="B103" s="94"/>
      <c r="C103" s="13" t="str">
        <f t="shared" si="25"/>
        <v>2027</v>
      </c>
      <c r="D103" s="13" t="e">
        <f t="shared" si="26"/>
        <v>#VALUE!</v>
      </c>
      <c r="E103" s="95" t="e">
        <f t="shared" si="27"/>
        <v>#VALUE!</v>
      </c>
      <c r="F103" s="15"/>
      <c r="G103" s="16" t="str">
        <f t="shared" si="29"/>
        <v/>
      </c>
      <c r="H103" s="182"/>
      <c r="I103" s="263"/>
      <c r="J103" s="26" t="str">
        <f t="shared" si="16"/>
        <v>*</v>
      </c>
      <c r="K103" s="27" t="s">
        <v>16</v>
      </c>
      <c r="L103" s="184"/>
      <c r="M103" s="268"/>
      <c r="N103" s="28" t="str">
        <f t="shared" si="17"/>
        <v>*</v>
      </c>
      <c r="O103" s="185" t="str">
        <f t="shared" ca="1" si="28"/>
        <v/>
      </c>
      <c r="P103" s="264"/>
      <c r="Q103" s="265"/>
      <c r="R103" s="29">
        <f t="shared" si="18"/>
        <v>0</v>
      </c>
      <c r="S103" s="30">
        <f t="shared" si="19"/>
        <v>0</v>
      </c>
      <c r="T103" s="31">
        <f t="shared" si="20"/>
        <v>0</v>
      </c>
      <c r="U103" s="32" t="str">
        <f t="shared" ca="1" si="21"/>
        <v>e</v>
      </c>
      <c r="V103" s="188"/>
      <c r="W103" s="189"/>
      <c r="X103" s="189"/>
      <c r="Y103" s="189"/>
      <c r="Z103" s="189"/>
      <c r="AA103" s="189"/>
      <c r="AB103" s="190"/>
      <c r="AD103" s="24">
        <f>IF(OR(AE103="",AF103=""),0,IF(ISERROR(D103),0,COUNTIF(D103:$D$746,D103)))</f>
        <v>0</v>
      </c>
      <c r="AE103" s="24" t="str">
        <f t="shared" si="22"/>
        <v/>
      </c>
      <c r="AF103" s="24" t="str">
        <f t="shared" si="23"/>
        <v/>
      </c>
      <c r="AG103" s="24">
        <f ca="1">IF(AD103=0,0,MATCH(VALUE(AF103)-1,AE103:OFFSET(AE103,VALUE(AD103)-1,0),1))</f>
        <v>0</v>
      </c>
      <c r="AH103" s="24" t="str">
        <f t="shared" ca="1" si="24"/>
        <v/>
      </c>
    </row>
    <row r="104" spans="1:34" ht="24" customHeight="1">
      <c r="A104" s="93"/>
      <c r="B104" s="94"/>
      <c r="C104" s="13" t="str">
        <f t="shared" si="25"/>
        <v>2027</v>
      </c>
      <c r="D104" s="13" t="e">
        <f t="shared" si="26"/>
        <v>#VALUE!</v>
      </c>
      <c r="E104" s="95" t="e">
        <f t="shared" si="27"/>
        <v>#VALUE!</v>
      </c>
      <c r="F104" s="15"/>
      <c r="G104" s="16" t="str">
        <f t="shared" si="29"/>
        <v/>
      </c>
      <c r="H104" s="182"/>
      <c r="I104" s="263"/>
      <c r="J104" s="26" t="str">
        <f t="shared" si="16"/>
        <v>*</v>
      </c>
      <c r="K104" s="27" t="s">
        <v>16</v>
      </c>
      <c r="L104" s="184"/>
      <c r="M104" s="263"/>
      <c r="N104" s="28" t="str">
        <f t="shared" si="17"/>
        <v>*</v>
      </c>
      <c r="O104" s="185" t="str">
        <f t="shared" ca="1" si="28"/>
        <v/>
      </c>
      <c r="P104" s="264"/>
      <c r="Q104" s="265"/>
      <c r="R104" s="29">
        <f t="shared" si="18"/>
        <v>0</v>
      </c>
      <c r="S104" s="30">
        <f t="shared" si="19"/>
        <v>0</v>
      </c>
      <c r="T104" s="31">
        <f t="shared" si="20"/>
        <v>0</v>
      </c>
      <c r="U104" s="32" t="str">
        <f t="shared" ca="1" si="21"/>
        <v>e</v>
      </c>
      <c r="V104" s="188"/>
      <c r="W104" s="189"/>
      <c r="X104" s="189"/>
      <c r="Y104" s="189"/>
      <c r="Z104" s="189"/>
      <c r="AA104" s="189"/>
      <c r="AB104" s="190"/>
      <c r="AD104" s="24">
        <f>IF(OR(AE104="",AF104=""),0,IF(ISERROR(D104),0,COUNTIF(D104:$D$746,D104)))</f>
        <v>0</v>
      </c>
      <c r="AE104" s="24" t="str">
        <f t="shared" si="22"/>
        <v/>
      </c>
      <c r="AF104" s="24" t="str">
        <f t="shared" si="23"/>
        <v/>
      </c>
      <c r="AG104" s="24">
        <f ca="1">IF(AD104=0,0,MATCH(VALUE(AF104)-1,AE104:OFFSET(AE104,VALUE(AD104)-1,0),1))</f>
        <v>0</v>
      </c>
      <c r="AH104" s="24" t="str">
        <f t="shared" ca="1" si="24"/>
        <v/>
      </c>
    </row>
    <row r="105" spans="1:34" ht="24" customHeight="1">
      <c r="A105" s="93"/>
      <c r="B105" s="94"/>
      <c r="C105" s="13" t="str">
        <f t="shared" si="25"/>
        <v>2027</v>
      </c>
      <c r="D105" s="13" t="e">
        <f t="shared" si="26"/>
        <v>#VALUE!</v>
      </c>
      <c r="E105" s="95" t="e">
        <f t="shared" si="27"/>
        <v>#VALUE!</v>
      </c>
      <c r="F105" s="15"/>
      <c r="G105" s="16" t="str">
        <f t="shared" si="29"/>
        <v/>
      </c>
      <c r="H105" s="182"/>
      <c r="I105" s="263"/>
      <c r="J105" s="26" t="str">
        <f t="shared" si="16"/>
        <v>*</v>
      </c>
      <c r="K105" s="27" t="s">
        <v>16</v>
      </c>
      <c r="L105" s="184"/>
      <c r="M105" s="268"/>
      <c r="N105" s="28" t="str">
        <f t="shared" si="17"/>
        <v>*</v>
      </c>
      <c r="O105" s="185" t="str">
        <f t="shared" ca="1" si="28"/>
        <v/>
      </c>
      <c r="P105" s="264"/>
      <c r="Q105" s="265"/>
      <c r="R105" s="29">
        <f t="shared" si="18"/>
        <v>0</v>
      </c>
      <c r="S105" s="30">
        <f t="shared" si="19"/>
        <v>0</v>
      </c>
      <c r="T105" s="31">
        <f t="shared" si="20"/>
        <v>0</v>
      </c>
      <c r="U105" s="32" t="str">
        <f t="shared" ca="1" si="21"/>
        <v>e</v>
      </c>
      <c r="V105" s="188"/>
      <c r="W105" s="189"/>
      <c r="X105" s="189"/>
      <c r="Y105" s="189"/>
      <c r="Z105" s="189"/>
      <c r="AA105" s="189"/>
      <c r="AB105" s="190"/>
      <c r="AD105" s="24">
        <f>IF(OR(AE105="",AF105=""),0,IF(ISERROR(D105),0,COUNTIF(D105:$D$746,D105)))</f>
        <v>0</v>
      </c>
      <c r="AE105" s="24" t="str">
        <f t="shared" si="22"/>
        <v/>
      </c>
      <c r="AF105" s="24" t="str">
        <f t="shared" si="23"/>
        <v/>
      </c>
      <c r="AG105" s="24">
        <f ca="1">IF(AD105=0,0,MATCH(VALUE(AF105)-1,AE105:OFFSET(AE105,VALUE(AD105)-1,0),1))</f>
        <v>0</v>
      </c>
      <c r="AH105" s="24" t="str">
        <f t="shared" ca="1" si="24"/>
        <v/>
      </c>
    </row>
    <row r="106" spans="1:34" ht="24" customHeight="1">
      <c r="A106" s="93"/>
      <c r="B106" s="94"/>
      <c r="C106" s="13" t="str">
        <f t="shared" si="25"/>
        <v>2027</v>
      </c>
      <c r="D106" s="13" t="e">
        <f t="shared" si="26"/>
        <v>#VALUE!</v>
      </c>
      <c r="E106" s="95" t="e">
        <f t="shared" si="27"/>
        <v>#VALUE!</v>
      </c>
      <c r="F106" s="15"/>
      <c r="G106" s="16" t="str">
        <f t="shared" si="29"/>
        <v/>
      </c>
      <c r="H106" s="182"/>
      <c r="I106" s="263"/>
      <c r="J106" s="26" t="str">
        <f t="shared" si="16"/>
        <v>*</v>
      </c>
      <c r="K106" s="27" t="s">
        <v>16</v>
      </c>
      <c r="L106" s="184"/>
      <c r="M106" s="263"/>
      <c r="N106" s="28" t="str">
        <f t="shared" si="17"/>
        <v>*</v>
      </c>
      <c r="O106" s="185" t="str">
        <f t="shared" ca="1" si="28"/>
        <v/>
      </c>
      <c r="P106" s="264"/>
      <c r="Q106" s="265"/>
      <c r="R106" s="29">
        <f t="shared" si="18"/>
        <v>0</v>
      </c>
      <c r="S106" s="30">
        <f t="shared" si="19"/>
        <v>0</v>
      </c>
      <c r="T106" s="31">
        <f t="shared" si="20"/>
        <v>0</v>
      </c>
      <c r="U106" s="32" t="str">
        <f t="shared" ca="1" si="21"/>
        <v>e</v>
      </c>
      <c r="V106" s="188"/>
      <c r="W106" s="189"/>
      <c r="X106" s="189"/>
      <c r="Y106" s="189"/>
      <c r="Z106" s="189"/>
      <c r="AA106" s="189"/>
      <c r="AB106" s="190"/>
      <c r="AD106" s="24">
        <f>IF(OR(AE106="",AF106=""),0,IF(ISERROR(D106),0,COUNTIF(D106:$D$746,D106)))</f>
        <v>0</v>
      </c>
      <c r="AE106" s="24" t="str">
        <f t="shared" si="22"/>
        <v/>
      </c>
      <c r="AF106" s="24" t="str">
        <f t="shared" si="23"/>
        <v/>
      </c>
      <c r="AG106" s="24">
        <f ca="1">IF(AD106=0,0,MATCH(VALUE(AF106)-1,AE106:OFFSET(AE106,VALUE(AD106)-1,0),1))</f>
        <v>0</v>
      </c>
      <c r="AH106" s="24" t="str">
        <f t="shared" ca="1" si="24"/>
        <v/>
      </c>
    </row>
    <row r="107" spans="1:34" ht="24" customHeight="1">
      <c r="A107" s="93"/>
      <c r="B107" s="94"/>
      <c r="C107" s="13" t="str">
        <f t="shared" si="25"/>
        <v>2027</v>
      </c>
      <c r="D107" s="13" t="e">
        <f t="shared" si="26"/>
        <v>#VALUE!</v>
      </c>
      <c r="E107" s="95" t="e">
        <f t="shared" si="27"/>
        <v>#VALUE!</v>
      </c>
      <c r="F107" s="15"/>
      <c r="G107" s="16" t="str">
        <f t="shared" si="29"/>
        <v/>
      </c>
      <c r="H107" s="182"/>
      <c r="I107" s="263"/>
      <c r="J107" s="26" t="str">
        <f t="shared" si="16"/>
        <v>*</v>
      </c>
      <c r="K107" s="27" t="s">
        <v>16</v>
      </c>
      <c r="L107" s="184"/>
      <c r="M107" s="268"/>
      <c r="N107" s="28" t="str">
        <f t="shared" si="17"/>
        <v>*</v>
      </c>
      <c r="O107" s="185" t="str">
        <f t="shared" ca="1" si="28"/>
        <v/>
      </c>
      <c r="P107" s="264"/>
      <c r="Q107" s="265"/>
      <c r="R107" s="29">
        <f t="shared" si="18"/>
        <v>0</v>
      </c>
      <c r="S107" s="30">
        <f t="shared" si="19"/>
        <v>0</v>
      </c>
      <c r="T107" s="31">
        <f t="shared" si="20"/>
        <v>0</v>
      </c>
      <c r="U107" s="32" t="str">
        <f t="shared" ca="1" si="21"/>
        <v>e</v>
      </c>
      <c r="V107" s="188"/>
      <c r="W107" s="189"/>
      <c r="X107" s="189"/>
      <c r="Y107" s="189"/>
      <c r="Z107" s="189"/>
      <c r="AA107" s="189"/>
      <c r="AB107" s="190"/>
      <c r="AD107" s="24">
        <f>IF(OR(AE107="",AF107=""),0,IF(ISERROR(D107),0,COUNTIF(D107:$D$746,D107)))</f>
        <v>0</v>
      </c>
      <c r="AE107" s="24" t="str">
        <f t="shared" si="22"/>
        <v/>
      </c>
      <c r="AF107" s="24" t="str">
        <f t="shared" si="23"/>
        <v/>
      </c>
      <c r="AG107" s="24">
        <f ca="1">IF(AD107=0,0,MATCH(VALUE(AF107)-1,AE107:OFFSET(AE107,VALUE(AD107)-1,0),1))</f>
        <v>0</v>
      </c>
      <c r="AH107" s="24" t="str">
        <f t="shared" ca="1" si="24"/>
        <v/>
      </c>
    </row>
    <row r="108" spans="1:34" ht="24" customHeight="1">
      <c r="A108" s="93"/>
      <c r="B108" s="94"/>
      <c r="C108" s="13" t="str">
        <f t="shared" si="25"/>
        <v>2027</v>
      </c>
      <c r="D108" s="13" t="e">
        <f t="shared" si="26"/>
        <v>#VALUE!</v>
      </c>
      <c r="E108" s="95" t="e">
        <f t="shared" si="27"/>
        <v>#VALUE!</v>
      </c>
      <c r="F108" s="15"/>
      <c r="G108" s="16" t="str">
        <f t="shared" si="29"/>
        <v/>
      </c>
      <c r="H108" s="182"/>
      <c r="I108" s="263"/>
      <c r="J108" s="26" t="str">
        <f t="shared" si="16"/>
        <v>*</v>
      </c>
      <c r="K108" s="27" t="s">
        <v>16</v>
      </c>
      <c r="L108" s="184"/>
      <c r="M108" s="263"/>
      <c r="N108" s="28" t="str">
        <f t="shared" si="17"/>
        <v>*</v>
      </c>
      <c r="O108" s="185" t="str">
        <f t="shared" ca="1" si="28"/>
        <v/>
      </c>
      <c r="P108" s="264"/>
      <c r="Q108" s="265"/>
      <c r="R108" s="29">
        <f t="shared" si="18"/>
        <v>0</v>
      </c>
      <c r="S108" s="30">
        <f t="shared" si="19"/>
        <v>0</v>
      </c>
      <c r="T108" s="31">
        <f t="shared" si="20"/>
        <v>0</v>
      </c>
      <c r="U108" s="32" t="str">
        <f t="shared" ca="1" si="21"/>
        <v>e</v>
      </c>
      <c r="V108" s="188"/>
      <c r="W108" s="189"/>
      <c r="X108" s="189"/>
      <c r="Y108" s="189"/>
      <c r="Z108" s="189"/>
      <c r="AA108" s="189"/>
      <c r="AB108" s="190"/>
      <c r="AD108" s="24">
        <f>IF(OR(AE108="",AF108=""),0,IF(ISERROR(D108),0,COUNTIF(D108:$D$746,D108)))</f>
        <v>0</v>
      </c>
      <c r="AE108" s="24" t="str">
        <f t="shared" si="22"/>
        <v/>
      </c>
      <c r="AF108" s="24" t="str">
        <f t="shared" si="23"/>
        <v/>
      </c>
      <c r="AG108" s="24">
        <f ca="1">IF(AD108=0,0,MATCH(VALUE(AF108)-1,AE108:OFFSET(AE108,VALUE(AD108)-1,0),1))</f>
        <v>0</v>
      </c>
      <c r="AH108" s="24" t="str">
        <f t="shared" ca="1" si="24"/>
        <v/>
      </c>
    </row>
    <row r="109" spans="1:34" ht="24" customHeight="1">
      <c r="A109" s="93"/>
      <c r="B109" s="94"/>
      <c r="C109" s="13" t="str">
        <f t="shared" si="25"/>
        <v>2027</v>
      </c>
      <c r="D109" s="13" t="e">
        <f t="shared" si="26"/>
        <v>#VALUE!</v>
      </c>
      <c r="E109" s="95" t="e">
        <f t="shared" si="27"/>
        <v>#VALUE!</v>
      </c>
      <c r="F109" s="15"/>
      <c r="G109" s="16" t="str">
        <f t="shared" si="29"/>
        <v/>
      </c>
      <c r="H109" s="182"/>
      <c r="I109" s="263"/>
      <c r="J109" s="26" t="str">
        <f t="shared" si="16"/>
        <v>*</v>
      </c>
      <c r="K109" s="27" t="s">
        <v>16</v>
      </c>
      <c r="L109" s="184"/>
      <c r="M109" s="268"/>
      <c r="N109" s="28" t="str">
        <f t="shared" si="17"/>
        <v>*</v>
      </c>
      <c r="O109" s="185" t="str">
        <f t="shared" ca="1" si="28"/>
        <v/>
      </c>
      <c r="P109" s="264"/>
      <c r="Q109" s="265"/>
      <c r="R109" s="29">
        <f t="shared" si="18"/>
        <v>0</v>
      </c>
      <c r="S109" s="30">
        <f t="shared" si="19"/>
        <v>0</v>
      </c>
      <c r="T109" s="31">
        <f t="shared" si="20"/>
        <v>0</v>
      </c>
      <c r="U109" s="32" t="str">
        <f t="shared" ca="1" si="21"/>
        <v>e</v>
      </c>
      <c r="V109" s="188"/>
      <c r="W109" s="189"/>
      <c r="X109" s="189"/>
      <c r="Y109" s="189"/>
      <c r="Z109" s="189"/>
      <c r="AA109" s="189"/>
      <c r="AB109" s="190"/>
      <c r="AD109" s="24">
        <f>IF(OR(AE109="",AF109=""),0,IF(ISERROR(D109),0,COUNTIF(D109:$D$746,D109)))</f>
        <v>0</v>
      </c>
      <c r="AE109" s="24" t="str">
        <f t="shared" si="22"/>
        <v/>
      </c>
      <c r="AF109" s="24" t="str">
        <f t="shared" si="23"/>
        <v/>
      </c>
      <c r="AG109" s="24">
        <f ca="1">IF(AD109=0,0,MATCH(VALUE(AF109)-1,AE109:OFFSET(AE109,VALUE(AD109)-1,0),1))</f>
        <v>0</v>
      </c>
      <c r="AH109" s="24" t="str">
        <f t="shared" ca="1" si="24"/>
        <v/>
      </c>
    </row>
    <row r="110" spans="1:34" ht="24" customHeight="1">
      <c r="A110" s="93"/>
      <c r="B110" s="94"/>
      <c r="C110" s="13" t="str">
        <f t="shared" si="25"/>
        <v>2027</v>
      </c>
      <c r="D110" s="13" t="e">
        <f t="shared" si="26"/>
        <v>#VALUE!</v>
      </c>
      <c r="E110" s="95" t="e">
        <f t="shared" si="27"/>
        <v>#VALUE!</v>
      </c>
      <c r="F110" s="15"/>
      <c r="G110" s="16" t="str">
        <f t="shared" si="29"/>
        <v/>
      </c>
      <c r="H110" s="182"/>
      <c r="I110" s="263"/>
      <c r="J110" s="26" t="str">
        <f t="shared" si="16"/>
        <v>*</v>
      </c>
      <c r="K110" s="27" t="s">
        <v>16</v>
      </c>
      <c r="L110" s="184"/>
      <c r="M110" s="263"/>
      <c r="N110" s="28" t="str">
        <f t="shared" si="17"/>
        <v>*</v>
      </c>
      <c r="O110" s="185" t="str">
        <f t="shared" ca="1" si="28"/>
        <v/>
      </c>
      <c r="P110" s="264"/>
      <c r="Q110" s="265"/>
      <c r="R110" s="29">
        <f t="shared" si="18"/>
        <v>0</v>
      </c>
      <c r="S110" s="30">
        <f t="shared" si="19"/>
        <v>0</v>
      </c>
      <c r="T110" s="31">
        <f t="shared" si="20"/>
        <v>0</v>
      </c>
      <c r="U110" s="32" t="str">
        <f t="shared" ca="1" si="21"/>
        <v>e</v>
      </c>
      <c r="V110" s="188"/>
      <c r="W110" s="189"/>
      <c r="X110" s="189"/>
      <c r="Y110" s="189"/>
      <c r="Z110" s="189"/>
      <c r="AA110" s="189"/>
      <c r="AB110" s="190"/>
      <c r="AD110" s="24">
        <f>IF(OR(AE110="",AF110=""),0,IF(ISERROR(D110),0,COUNTIF(D110:$D$746,D110)))</f>
        <v>0</v>
      </c>
      <c r="AE110" s="24" t="str">
        <f t="shared" si="22"/>
        <v/>
      </c>
      <c r="AF110" s="24" t="str">
        <f t="shared" si="23"/>
        <v/>
      </c>
      <c r="AG110" s="24">
        <f ca="1">IF(AD110=0,0,MATCH(VALUE(AF110)-1,AE110:OFFSET(AE110,VALUE(AD110)-1,0),1))</f>
        <v>0</v>
      </c>
      <c r="AH110" s="24" t="str">
        <f t="shared" ca="1" si="24"/>
        <v/>
      </c>
    </row>
    <row r="111" spans="1:34" ht="24" customHeight="1">
      <c r="A111" s="93"/>
      <c r="B111" s="94"/>
      <c r="C111" s="13" t="str">
        <f t="shared" si="25"/>
        <v>2027</v>
      </c>
      <c r="D111" s="13" t="e">
        <f t="shared" si="26"/>
        <v>#VALUE!</v>
      </c>
      <c r="E111" s="95" t="e">
        <f t="shared" si="27"/>
        <v>#VALUE!</v>
      </c>
      <c r="F111" s="15"/>
      <c r="G111" s="16" t="str">
        <f t="shared" si="29"/>
        <v/>
      </c>
      <c r="H111" s="182"/>
      <c r="I111" s="263"/>
      <c r="J111" s="26" t="str">
        <f t="shared" si="16"/>
        <v>*</v>
      </c>
      <c r="K111" s="27" t="s">
        <v>16</v>
      </c>
      <c r="L111" s="184"/>
      <c r="M111" s="268"/>
      <c r="N111" s="28" t="str">
        <f t="shared" si="17"/>
        <v>*</v>
      </c>
      <c r="O111" s="185" t="str">
        <f t="shared" ca="1" si="28"/>
        <v/>
      </c>
      <c r="P111" s="264"/>
      <c r="Q111" s="265"/>
      <c r="R111" s="29">
        <f t="shared" si="18"/>
        <v>0</v>
      </c>
      <c r="S111" s="30">
        <f t="shared" si="19"/>
        <v>0</v>
      </c>
      <c r="T111" s="31">
        <f t="shared" si="20"/>
        <v>0</v>
      </c>
      <c r="U111" s="32" t="str">
        <f t="shared" ca="1" si="21"/>
        <v>e</v>
      </c>
      <c r="V111" s="188"/>
      <c r="W111" s="189"/>
      <c r="X111" s="189"/>
      <c r="Y111" s="189"/>
      <c r="Z111" s="189"/>
      <c r="AA111" s="189"/>
      <c r="AB111" s="190"/>
      <c r="AD111" s="24">
        <f>IF(OR(AE111="",AF111=""),0,IF(ISERROR(D111),0,COUNTIF(D111:$D$746,D111)))</f>
        <v>0</v>
      </c>
      <c r="AE111" s="24" t="str">
        <f t="shared" si="22"/>
        <v/>
      </c>
      <c r="AF111" s="24" t="str">
        <f t="shared" si="23"/>
        <v/>
      </c>
      <c r="AG111" s="24">
        <f ca="1">IF(AD111=0,0,MATCH(VALUE(AF111)-1,AE111:OFFSET(AE111,VALUE(AD111)-1,0),1))</f>
        <v>0</v>
      </c>
      <c r="AH111" s="24" t="str">
        <f t="shared" ca="1" si="24"/>
        <v/>
      </c>
    </row>
    <row r="112" spans="1:34" ht="24" customHeight="1">
      <c r="A112" s="93"/>
      <c r="B112" s="94"/>
      <c r="C112" s="13" t="str">
        <f t="shared" si="25"/>
        <v>2027</v>
      </c>
      <c r="D112" s="13" t="e">
        <f t="shared" si="26"/>
        <v>#VALUE!</v>
      </c>
      <c r="E112" s="95" t="e">
        <f t="shared" si="27"/>
        <v>#VALUE!</v>
      </c>
      <c r="F112" s="15"/>
      <c r="G112" s="16" t="str">
        <f t="shared" si="29"/>
        <v/>
      </c>
      <c r="H112" s="182"/>
      <c r="I112" s="263"/>
      <c r="J112" s="26" t="str">
        <f t="shared" si="16"/>
        <v>*</v>
      </c>
      <c r="K112" s="27" t="s">
        <v>16</v>
      </c>
      <c r="L112" s="184"/>
      <c r="M112" s="263"/>
      <c r="N112" s="28" t="str">
        <f t="shared" si="17"/>
        <v>*</v>
      </c>
      <c r="O112" s="185" t="str">
        <f t="shared" ca="1" si="28"/>
        <v/>
      </c>
      <c r="P112" s="264"/>
      <c r="Q112" s="265"/>
      <c r="R112" s="29">
        <f t="shared" si="18"/>
        <v>0</v>
      </c>
      <c r="S112" s="30">
        <f t="shared" si="19"/>
        <v>0</v>
      </c>
      <c r="T112" s="31">
        <f t="shared" si="20"/>
        <v>0</v>
      </c>
      <c r="U112" s="32" t="str">
        <f t="shared" ca="1" si="21"/>
        <v>e</v>
      </c>
      <c r="V112" s="188"/>
      <c r="W112" s="189"/>
      <c r="X112" s="189"/>
      <c r="Y112" s="189"/>
      <c r="Z112" s="189"/>
      <c r="AA112" s="189"/>
      <c r="AB112" s="190"/>
      <c r="AD112" s="24">
        <f>IF(OR(AE112="",AF112=""),0,IF(ISERROR(D112),0,COUNTIF(D112:$D$746,D112)))</f>
        <v>0</v>
      </c>
      <c r="AE112" s="24" t="str">
        <f t="shared" si="22"/>
        <v/>
      </c>
      <c r="AF112" s="24" t="str">
        <f t="shared" si="23"/>
        <v/>
      </c>
      <c r="AG112" s="24">
        <f ca="1">IF(AD112=0,0,MATCH(VALUE(AF112)-1,AE112:OFFSET(AE112,VALUE(AD112)-1,0),1))</f>
        <v>0</v>
      </c>
      <c r="AH112" s="24" t="str">
        <f t="shared" ca="1" si="24"/>
        <v/>
      </c>
    </row>
    <row r="113" spans="1:34" ht="24" customHeight="1">
      <c r="A113" s="93"/>
      <c r="B113" s="94"/>
      <c r="C113" s="13" t="str">
        <f t="shared" si="25"/>
        <v>2027</v>
      </c>
      <c r="D113" s="13" t="e">
        <f t="shared" si="26"/>
        <v>#VALUE!</v>
      </c>
      <c r="E113" s="95" t="e">
        <f t="shared" si="27"/>
        <v>#VALUE!</v>
      </c>
      <c r="F113" s="15"/>
      <c r="G113" s="16" t="str">
        <f t="shared" si="29"/>
        <v/>
      </c>
      <c r="H113" s="182"/>
      <c r="I113" s="263"/>
      <c r="J113" s="26" t="str">
        <f t="shared" si="16"/>
        <v>*</v>
      </c>
      <c r="K113" s="27" t="s">
        <v>16</v>
      </c>
      <c r="L113" s="184"/>
      <c r="M113" s="268"/>
      <c r="N113" s="28" t="str">
        <f t="shared" si="17"/>
        <v>*</v>
      </c>
      <c r="O113" s="185" t="str">
        <f t="shared" ca="1" si="28"/>
        <v/>
      </c>
      <c r="P113" s="264"/>
      <c r="Q113" s="265"/>
      <c r="R113" s="29">
        <f t="shared" si="18"/>
        <v>0</v>
      </c>
      <c r="S113" s="30">
        <f t="shared" si="19"/>
        <v>0</v>
      </c>
      <c r="T113" s="31">
        <f t="shared" si="20"/>
        <v>0</v>
      </c>
      <c r="U113" s="32" t="str">
        <f t="shared" ca="1" si="21"/>
        <v>e</v>
      </c>
      <c r="V113" s="188"/>
      <c r="W113" s="189"/>
      <c r="X113" s="189"/>
      <c r="Y113" s="189"/>
      <c r="Z113" s="189"/>
      <c r="AA113" s="189"/>
      <c r="AB113" s="190"/>
      <c r="AD113" s="24">
        <f>IF(OR(AE113="",AF113=""),0,IF(ISERROR(D113),0,COUNTIF(D113:$D$746,D113)))</f>
        <v>0</v>
      </c>
      <c r="AE113" s="24" t="str">
        <f t="shared" si="22"/>
        <v/>
      </c>
      <c r="AF113" s="24" t="str">
        <f t="shared" si="23"/>
        <v/>
      </c>
      <c r="AG113" s="24">
        <f ca="1">IF(AD113=0,0,MATCH(VALUE(AF113)-1,AE113:OFFSET(AE113,VALUE(AD113)-1,0),1))</f>
        <v>0</v>
      </c>
      <c r="AH113" s="24" t="str">
        <f t="shared" ca="1" si="24"/>
        <v/>
      </c>
    </row>
    <row r="114" spans="1:34" ht="24" customHeight="1">
      <c r="A114" s="93"/>
      <c r="B114" s="94"/>
      <c r="C114" s="13" t="str">
        <f t="shared" si="25"/>
        <v>2027</v>
      </c>
      <c r="D114" s="13" t="e">
        <f t="shared" si="26"/>
        <v>#VALUE!</v>
      </c>
      <c r="E114" s="95" t="e">
        <f t="shared" si="27"/>
        <v>#VALUE!</v>
      </c>
      <c r="F114" s="15"/>
      <c r="G114" s="16" t="str">
        <f t="shared" si="29"/>
        <v/>
      </c>
      <c r="H114" s="182"/>
      <c r="I114" s="263"/>
      <c r="J114" s="26" t="str">
        <f t="shared" si="16"/>
        <v>*</v>
      </c>
      <c r="K114" s="27" t="s">
        <v>16</v>
      </c>
      <c r="L114" s="184"/>
      <c r="M114" s="263"/>
      <c r="N114" s="28" t="str">
        <f t="shared" si="17"/>
        <v>*</v>
      </c>
      <c r="O114" s="185" t="str">
        <f t="shared" ca="1" si="28"/>
        <v/>
      </c>
      <c r="P114" s="264"/>
      <c r="Q114" s="265"/>
      <c r="R114" s="29">
        <f t="shared" si="18"/>
        <v>0</v>
      </c>
      <c r="S114" s="30">
        <f t="shared" si="19"/>
        <v>0</v>
      </c>
      <c r="T114" s="31">
        <f t="shared" si="20"/>
        <v>0</v>
      </c>
      <c r="U114" s="32" t="str">
        <f t="shared" ca="1" si="21"/>
        <v>e</v>
      </c>
      <c r="V114" s="188"/>
      <c r="W114" s="189"/>
      <c r="X114" s="189"/>
      <c r="Y114" s="189"/>
      <c r="Z114" s="189"/>
      <c r="AA114" s="189"/>
      <c r="AB114" s="190"/>
      <c r="AD114" s="24">
        <f>IF(OR(AE114="",AF114=""),0,IF(ISERROR(D114),0,COUNTIF(D114:$D$746,D114)))</f>
        <v>0</v>
      </c>
      <c r="AE114" s="24" t="str">
        <f t="shared" si="22"/>
        <v/>
      </c>
      <c r="AF114" s="24" t="str">
        <f t="shared" si="23"/>
        <v/>
      </c>
      <c r="AG114" s="24">
        <f ca="1">IF(AD114=0,0,MATCH(VALUE(AF114)-1,AE114:OFFSET(AE114,VALUE(AD114)-1,0),1))</f>
        <v>0</v>
      </c>
      <c r="AH114" s="24" t="str">
        <f t="shared" ca="1" si="24"/>
        <v/>
      </c>
    </row>
    <row r="115" spans="1:34" ht="24" customHeight="1">
      <c r="A115" s="93"/>
      <c r="B115" s="94"/>
      <c r="C115" s="13" t="str">
        <f t="shared" si="25"/>
        <v>2027</v>
      </c>
      <c r="D115" s="13" t="e">
        <f t="shared" si="26"/>
        <v>#VALUE!</v>
      </c>
      <c r="E115" s="95" t="e">
        <f t="shared" si="27"/>
        <v>#VALUE!</v>
      </c>
      <c r="F115" s="15"/>
      <c r="G115" s="16" t="str">
        <f t="shared" si="29"/>
        <v/>
      </c>
      <c r="H115" s="182"/>
      <c r="I115" s="263"/>
      <c r="J115" s="26" t="str">
        <f t="shared" si="16"/>
        <v>*</v>
      </c>
      <c r="K115" s="27" t="s">
        <v>16</v>
      </c>
      <c r="L115" s="184"/>
      <c r="M115" s="268"/>
      <c r="N115" s="28" t="str">
        <f t="shared" si="17"/>
        <v>*</v>
      </c>
      <c r="O115" s="185" t="str">
        <f t="shared" ca="1" si="28"/>
        <v/>
      </c>
      <c r="P115" s="264"/>
      <c r="Q115" s="265"/>
      <c r="R115" s="29">
        <f t="shared" si="18"/>
        <v>0</v>
      </c>
      <c r="S115" s="30">
        <f t="shared" si="19"/>
        <v>0</v>
      </c>
      <c r="T115" s="31">
        <f t="shared" si="20"/>
        <v>0</v>
      </c>
      <c r="U115" s="32" t="str">
        <f t="shared" ca="1" si="21"/>
        <v>e</v>
      </c>
      <c r="V115" s="188"/>
      <c r="W115" s="189"/>
      <c r="X115" s="189"/>
      <c r="Y115" s="189"/>
      <c r="Z115" s="189"/>
      <c r="AA115" s="189"/>
      <c r="AB115" s="190"/>
      <c r="AD115" s="24">
        <f>IF(OR(AE115="",AF115=""),0,IF(ISERROR(D115),0,COUNTIF(D115:$D$746,D115)))</f>
        <v>0</v>
      </c>
      <c r="AE115" s="24" t="str">
        <f t="shared" si="22"/>
        <v/>
      </c>
      <c r="AF115" s="24" t="str">
        <f t="shared" si="23"/>
        <v/>
      </c>
      <c r="AG115" s="24">
        <f ca="1">IF(AD115=0,0,MATCH(VALUE(AF115)-1,AE115:OFFSET(AE115,VALUE(AD115)-1,0),1))</f>
        <v>0</v>
      </c>
      <c r="AH115" s="24" t="str">
        <f t="shared" ca="1" si="24"/>
        <v/>
      </c>
    </row>
    <row r="116" spans="1:34" ht="24" customHeight="1">
      <c r="A116" s="93"/>
      <c r="B116" s="94"/>
      <c r="C116" s="13" t="str">
        <f t="shared" si="25"/>
        <v>2027</v>
      </c>
      <c r="D116" s="13" t="e">
        <f>DATEVALUE(C116&amp;"/"&amp;A116&amp;"/"&amp;B116)</f>
        <v>#VALUE!</v>
      </c>
      <c r="E116" s="95" t="e">
        <f t="shared" si="27"/>
        <v>#VALUE!</v>
      </c>
      <c r="F116" s="15"/>
      <c r="G116" s="16" t="str">
        <f t="shared" si="29"/>
        <v/>
      </c>
      <c r="H116" s="182"/>
      <c r="I116" s="263"/>
      <c r="J116" s="26" t="str">
        <f t="shared" si="16"/>
        <v>*</v>
      </c>
      <c r="K116" s="27" t="s">
        <v>16</v>
      </c>
      <c r="L116" s="184"/>
      <c r="M116" s="263"/>
      <c r="N116" s="28" t="str">
        <f t="shared" si="17"/>
        <v>*</v>
      </c>
      <c r="O116" s="185" t="str">
        <f t="shared" ca="1" si="28"/>
        <v/>
      </c>
      <c r="P116" s="264"/>
      <c r="Q116" s="265"/>
      <c r="R116" s="29">
        <f t="shared" si="18"/>
        <v>0</v>
      </c>
      <c r="S116" s="30">
        <f t="shared" si="19"/>
        <v>0</v>
      </c>
      <c r="T116" s="31">
        <f t="shared" si="20"/>
        <v>0</v>
      </c>
      <c r="U116" s="32" t="str">
        <f t="shared" ca="1" si="21"/>
        <v>e</v>
      </c>
      <c r="V116" s="188"/>
      <c r="W116" s="189"/>
      <c r="X116" s="189"/>
      <c r="Y116" s="189"/>
      <c r="Z116" s="189"/>
      <c r="AA116" s="189"/>
      <c r="AB116" s="190"/>
      <c r="AD116" s="24">
        <f>IF(OR(AE116="",AF116=""),0,IF(ISERROR(D116),0,COUNTIF(D116:$D$746,D116)))</f>
        <v>0</v>
      </c>
      <c r="AE116" s="24" t="str">
        <f t="shared" si="22"/>
        <v/>
      </c>
      <c r="AF116" s="24" t="str">
        <f t="shared" si="23"/>
        <v/>
      </c>
      <c r="AG116" s="24">
        <f ca="1">IF(AD116=0,0,MATCH(VALUE(AF116)-1,AE116:OFFSET(AE116,VALUE(AD116)-1,0),1))</f>
        <v>0</v>
      </c>
      <c r="AH116" s="24" t="str">
        <f t="shared" ca="1" si="24"/>
        <v/>
      </c>
    </row>
    <row r="117" spans="1:34" ht="27" customHeight="1">
      <c r="A117" s="212" t="s">
        <v>17</v>
      </c>
      <c r="B117" s="213"/>
      <c r="C117" s="213"/>
      <c r="D117" s="213"/>
      <c r="E117" s="213"/>
      <c r="F117" s="33" t="s">
        <v>18</v>
      </c>
      <c r="G117" s="34" t="str">
        <f>IF(ISERROR(G119),"",IF(OR(G119="",G119=0),"",G119))</f>
        <v/>
      </c>
      <c r="H117" s="35" t="s">
        <v>19</v>
      </c>
      <c r="I117" s="216" t="str">
        <f>IF(ISERROR(I119),"",IF(OR(I119="",I119=0),"",I119))</f>
        <v/>
      </c>
      <c r="J117" s="275"/>
      <c r="K117" s="275"/>
      <c r="L117" s="275"/>
      <c r="M117" s="275"/>
      <c r="N117" s="36"/>
      <c r="O117" s="35" t="s">
        <v>20</v>
      </c>
      <c r="P117" s="216" t="str">
        <f>IF(ISERROR(P119),"",IF(OR(P119="",P119=0),"",P119))</f>
        <v/>
      </c>
      <c r="Q117" s="276"/>
      <c r="R117" s="276"/>
      <c r="S117" s="276"/>
      <c r="T117" s="276"/>
      <c r="U117" s="276"/>
      <c r="V117" s="276"/>
      <c r="W117" s="37" t="s">
        <v>21</v>
      </c>
      <c r="X117" s="277" t="str">
        <f>IF(ISERROR(X119),"",IF(OR(X119="",X119=0),"",X119))</f>
        <v/>
      </c>
      <c r="Y117" s="278"/>
      <c r="Z117" s="37" t="s">
        <v>22</v>
      </c>
      <c r="AA117" s="38" t="str">
        <f>IF(ISERROR(AA119),"",IF(OR(AA119="",AA119=0),"",AA119))</f>
        <v/>
      </c>
      <c r="AB117" s="39"/>
    </row>
    <row r="118" spans="1:34" ht="27" customHeight="1" thickBot="1">
      <c r="A118" s="273"/>
      <c r="B118" s="274"/>
      <c r="C118" s="274"/>
      <c r="D118" s="274"/>
      <c r="E118" s="274"/>
      <c r="F118" s="40" t="s">
        <v>23</v>
      </c>
      <c r="G118" s="41" t="str">
        <f>IF(ISERROR(G120),"",IF(OR(G120="",G120=0),"",G120))</f>
        <v/>
      </c>
      <c r="H118" s="42" t="s">
        <v>24</v>
      </c>
      <c r="I118" s="221" t="str">
        <f>IF(ISERROR(I120),"",IF(OR(I120="",I120=0),"",I120))</f>
        <v/>
      </c>
      <c r="J118" s="279"/>
      <c r="K118" s="279"/>
      <c r="L118" s="279"/>
      <c r="M118" s="279"/>
      <c r="N118" s="43"/>
      <c r="O118" s="42" t="s">
        <v>25</v>
      </c>
      <c r="P118" s="221" t="str">
        <f>IF(ISERROR(P120),"",IF(OR(P120="",P120=0),"",P120))</f>
        <v/>
      </c>
      <c r="Q118" s="279"/>
      <c r="R118" s="279"/>
      <c r="S118" s="279"/>
      <c r="T118" s="279"/>
      <c r="U118" s="279"/>
      <c r="V118" s="279"/>
      <c r="W118" s="44"/>
      <c r="X118" s="297"/>
      <c r="Y118" s="297"/>
      <c r="Z118" s="44"/>
      <c r="AA118" s="96"/>
      <c r="AB118" s="46"/>
    </row>
    <row r="119" spans="1:34" ht="27" hidden="1" customHeight="1" thickTop="1">
      <c r="A119" s="319"/>
      <c r="B119" s="320"/>
      <c r="C119" s="320"/>
      <c r="D119" s="320"/>
      <c r="E119" s="320"/>
      <c r="F119" s="97"/>
      <c r="G119" s="98">
        <f>SUMIF(F67:F116,F117,O67:O116)</f>
        <v>0</v>
      </c>
      <c r="H119" s="99"/>
      <c r="I119" s="321">
        <f>SUMIF(F67:F116,H117,O67:O116)</f>
        <v>0</v>
      </c>
      <c r="J119" s="322"/>
      <c r="K119" s="322"/>
      <c r="L119" s="322"/>
      <c r="M119" s="322"/>
      <c r="N119" s="100"/>
      <c r="O119" s="99"/>
      <c r="P119" s="321">
        <f>SUMIF(F67:F116,O117,O67:O116)</f>
        <v>0</v>
      </c>
      <c r="Q119" s="322"/>
      <c r="R119" s="322"/>
      <c r="S119" s="322"/>
      <c r="T119" s="322"/>
      <c r="U119" s="322"/>
      <c r="V119" s="322"/>
      <c r="W119" s="101"/>
      <c r="X119" s="323">
        <f>SUMIF(F67:F116,W117,O67:O116)</f>
        <v>0</v>
      </c>
      <c r="Y119" s="323"/>
      <c r="Z119" s="101"/>
      <c r="AA119" s="102">
        <f>SUMIF(F67:F116,Z117,O67:O116)</f>
        <v>0</v>
      </c>
      <c r="AB119" s="103"/>
    </row>
    <row r="120" spans="1:34" ht="27" hidden="1" customHeight="1" thickBot="1">
      <c r="A120" s="324"/>
      <c r="B120" s="274"/>
      <c r="C120" s="274"/>
      <c r="D120" s="274"/>
      <c r="E120" s="274"/>
      <c r="F120" s="104"/>
      <c r="G120" s="105">
        <f>SUMIF(F67:F116,F118,O67:O116)</f>
        <v>0</v>
      </c>
      <c r="H120" s="106"/>
      <c r="I120" s="325">
        <f>SUMIF(F67:F116,H118,O67:O116)</f>
        <v>0</v>
      </c>
      <c r="J120" s="326"/>
      <c r="K120" s="326"/>
      <c r="L120" s="326"/>
      <c r="M120" s="326"/>
      <c r="N120" s="107"/>
      <c r="O120" s="106"/>
      <c r="P120" s="325">
        <f>SUMIF(F67:F116,O118,O67:O116)</f>
        <v>0</v>
      </c>
      <c r="Q120" s="326"/>
      <c r="R120" s="326"/>
      <c r="S120" s="326"/>
      <c r="T120" s="326"/>
      <c r="U120" s="326"/>
      <c r="V120" s="326"/>
      <c r="W120" s="108"/>
      <c r="X120" s="327"/>
      <c r="Y120" s="327"/>
      <c r="Z120" s="108"/>
      <c r="AA120" s="109"/>
      <c r="AB120" s="110"/>
    </row>
    <row r="121" spans="1:34" ht="27" customHeight="1" thickTop="1">
      <c r="A121" s="311" t="s">
        <v>26</v>
      </c>
      <c r="B121" s="312"/>
      <c r="C121" s="312"/>
      <c r="D121" s="312"/>
      <c r="E121" s="312"/>
      <c r="F121" s="111" t="s">
        <v>18</v>
      </c>
      <c r="G121" s="112" t="str">
        <f>IF(OR(G117="0",SUM(G58,G117)=0),"",IF(OR(ISERROR(G58),ISERROR(G117)),"",SUM(G58,G117)))</f>
        <v/>
      </c>
      <c r="H121" s="111" t="s">
        <v>19</v>
      </c>
      <c r="I121" s="315" t="str">
        <f>IF(OR(I117="0",SUM(I58,I117)=0),"",IF(OR(ISERROR(I58),ISERROR(I117)),"",SUM(I58,I117)))</f>
        <v/>
      </c>
      <c r="J121" s="315"/>
      <c r="K121" s="315"/>
      <c r="L121" s="315"/>
      <c r="M121" s="315"/>
      <c r="N121" s="113"/>
      <c r="O121" s="114" t="s">
        <v>20</v>
      </c>
      <c r="P121" s="315" t="str">
        <f>IF(OR(P117="0",SUM(P58,P117)=0),"",IF(OR(ISERROR(P58),ISERROR(P117)),"",SUM(P58,P117)))</f>
        <v/>
      </c>
      <c r="Q121" s="316"/>
      <c r="R121" s="316"/>
      <c r="S121" s="316"/>
      <c r="T121" s="316"/>
      <c r="U121" s="316"/>
      <c r="V121" s="316"/>
      <c r="W121" s="115" t="s">
        <v>21</v>
      </c>
      <c r="X121" s="317" t="str">
        <f>IF(OR(X117="0",SUM(X58,X117)=0),"",IF(OR(ISERROR(X58),ISERROR(X117)),"",SUM(X58,X117)))</f>
        <v/>
      </c>
      <c r="Y121" s="318"/>
      <c r="Z121" s="115" t="s">
        <v>22</v>
      </c>
      <c r="AA121" s="116" t="str">
        <f>IF(OR(AA117="0",SUM(AA58,AA117)=0),"",IF(OR(ISERROR(AA58),ISERROR(AA117)),"",SUM(AA58,AA117)))</f>
        <v/>
      </c>
      <c r="AB121" s="117"/>
    </row>
    <row r="122" spans="1:34" ht="27" customHeight="1" thickBot="1">
      <c r="A122" s="313"/>
      <c r="B122" s="314"/>
      <c r="C122" s="314"/>
      <c r="D122" s="314"/>
      <c r="E122" s="314"/>
      <c r="F122" s="68" t="s">
        <v>23</v>
      </c>
      <c r="G122" s="69" t="str">
        <f>IF(OR(G118="0",SUM(G59,G118)=0),"",IF(OR(ISERROR(G59),ISERROR(G118)),"",SUM(G59,G118)))</f>
        <v/>
      </c>
      <c r="H122" s="68" t="s">
        <v>24</v>
      </c>
      <c r="I122" s="260" t="str">
        <f>IF(OR(I118="0",SUM(I59,I118)=0),"",IF(OR(ISERROR(I59),ISERROR(I118)),"",SUM(I59,I118)))</f>
        <v/>
      </c>
      <c r="J122" s="260"/>
      <c r="K122" s="260"/>
      <c r="L122" s="260"/>
      <c r="M122" s="260"/>
      <c r="N122" s="70"/>
      <c r="O122" s="71" t="s">
        <v>25</v>
      </c>
      <c r="P122" s="260" t="str">
        <f>IF(OR(P118="0",SUM(P59,P118)=0),"",IF(OR(ISERROR(P59),ISERROR(P118)),"",SUM(P59,P118)))</f>
        <v/>
      </c>
      <c r="Q122" s="295"/>
      <c r="R122" s="295"/>
      <c r="S122" s="295"/>
      <c r="T122" s="295"/>
      <c r="U122" s="295"/>
      <c r="V122" s="295"/>
      <c r="W122" s="72"/>
      <c r="X122" s="296"/>
      <c r="Y122" s="296"/>
      <c r="Z122" s="72"/>
      <c r="AA122" s="73"/>
      <c r="AB122" s="74"/>
    </row>
    <row r="123" spans="1:34" ht="16.5">
      <c r="A123" s="75"/>
      <c r="B123" s="76"/>
      <c r="C123" s="76"/>
      <c r="D123" s="76"/>
      <c r="E123" s="76"/>
      <c r="F123" s="77"/>
      <c r="G123" s="78"/>
      <c r="H123" s="77"/>
      <c r="I123" s="78"/>
      <c r="J123" s="78"/>
      <c r="K123" s="78"/>
      <c r="L123" s="78"/>
      <c r="M123" s="78"/>
      <c r="N123" s="79"/>
      <c r="O123" s="80"/>
      <c r="P123" s="78"/>
      <c r="Q123" s="81"/>
      <c r="R123" s="81"/>
      <c r="S123" s="81"/>
      <c r="T123" s="81"/>
      <c r="U123" s="81"/>
      <c r="V123" s="81"/>
      <c r="W123" s="82"/>
      <c r="X123" s="81"/>
      <c r="Y123" s="81"/>
      <c r="Z123" s="82"/>
      <c r="AA123" s="81"/>
      <c r="AB123" s="83"/>
    </row>
    <row r="124" spans="1:34" ht="31.5" customHeight="1">
      <c r="A124" s="238" t="s">
        <v>27</v>
      </c>
      <c r="B124" s="238"/>
      <c r="C124" s="238"/>
      <c r="D124" s="238"/>
      <c r="E124" s="238"/>
      <c r="F124" s="238"/>
      <c r="G124" s="239">
        <f>$G$61</f>
        <v>0</v>
      </c>
      <c r="H124" s="239"/>
      <c r="I124" s="239"/>
      <c r="J124" s="239"/>
      <c r="K124" s="239"/>
      <c r="L124" s="239"/>
      <c r="M124" s="239"/>
      <c r="N124" s="239"/>
      <c r="O124" s="239"/>
      <c r="P124" s="239"/>
      <c r="Q124" s="84"/>
      <c r="R124" s="85"/>
      <c r="S124" s="85"/>
      <c r="T124" s="85"/>
      <c r="U124" s="85"/>
      <c r="V124" s="85"/>
      <c r="W124" s="84"/>
      <c r="X124" s="86"/>
      <c r="Z124" s="118"/>
      <c r="AA124" s="118"/>
      <c r="AB124" s="119"/>
    </row>
    <row r="125" spans="1:34" ht="32.15" customHeight="1">
      <c r="A125" s="238"/>
      <c r="B125" s="238"/>
      <c r="C125" s="238"/>
      <c r="D125" s="238"/>
      <c r="E125" s="238"/>
      <c r="F125" s="238"/>
      <c r="G125" s="239">
        <f>$G$62</f>
        <v>0</v>
      </c>
      <c r="H125" s="239"/>
      <c r="I125" s="239"/>
      <c r="J125" s="239"/>
      <c r="K125" s="239"/>
      <c r="L125" s="239"/>
      <c r="M125" s="239"/>
      <c r="N125" s="239"/>
      <c r="O125" s="239"/>
      <c r="P125" s="239"/>
      <c r="Q125" s="84"/>
      <c r="R125" s="85"/>
      <c r="S125" s="85"/>
      <c r="T125" s="85"/>
      <c r="U125" s="85"/>
      <c r="V125" s="85"/>
      <c r="W125" s="88"/>
      <c r="X125" s="89"/>
      <c r="Y125" s="280" t="s">
        <v>28</v>
      </c>
      <c r="Z125" s="281"/>
      <c r="AA125" s="284">
        <f>$AA$62</f>
        <v>0</v>
      </c>
      <c r="AB125" s="285"/>
    </row>
    <row r="126" spans="1:34" ht="31.5" customHeight="1">
      <c r="A126" s="248" t="s">
        <v>29</v>
      </c>
      <c r="B126" s="248"/>
      <c r="C126" s="248"/>
      <c r="D126" s="248"/>
      <c r="E126" s="248"/>
      <c r="F126" s="248"/>
      <c r="G126" s="250">
        <f>$G$63</f>
        <v>0</v>
      </c>
      <c r="H126" s="250"/>
      <c r="I126" s="250"/>
      <c r="J126" s="250"/>
      <c r="K126" s="250"/>
      <c r="L126" s="250"/>
      <c r="M126" s="250"/>
      <c r="N126" s="250"/>
      <c r="O126" s="250"/>
      <c r="P126" s="90"/>
      <c r="Q126" s="91"/>
      <c r="R126" s="92"/>
      <c r="S126" s="92"/>
      <c r="T126" s="92"/>
      <c r="U126" s="92"/>
      <c r="V126" s="92"/>
      <c r="W126" s="88"/>
      <c r="X126" s="89"/>
      <c r="Y126" s="282"/>
      <c r="Z126" s="283"/>
      <c r="AA126" s="286"/>
      <c r="AB126" s="287"/>
    </row>
    <row r="127" spans="1:34" ht="27" customHeight="1">
      <c r="A127" s="194" t="str">
        <f>+A64</f>
        <v>2026年度　作業日誌</v>
      </c>
      <c r="B127" s="194"/>
      <c r="C127" s="194"/>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row>
    <row r="128" spans="1:34" ht="27" customHeight="1" thickBo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3" t="s">
        <v>1</v>
      </c>
      <c r="AB128" s="2">
        <v>3</v>
      </c>
    </row>
    <row r="129" spans="1:34" ht="24" customHeight="1">
      <c r="A129" s="4" t="s">
        <v>2</v>
      </c>
      <c r="B129" s="5" t="s">
        <v>3</v>
      </c>
      <c r="C129" s="6" t="s">
        <v>4</v>
      </c>
      <c r="D129" s="6" t="s">
        <v>5</v>
      </c>
      <c r="E129" s="5" t="s">
        <v>6</v>
      </c>
      <c r="F129" s="195" t="s">
        <v>7</v>
      </c>
      <c r="G129" s="196"/>
      <c r="H129" s="195" t="s">
        <v>8</v>
      </c>
      <c r="I129" s="197"/>
      <c r="J129" s="197"/>
      <c r="K129" s="197"/>
      <c r="L129" s="197"/>
      <c r="M129" s="197"/>
      <c r="N129" s="196"/>
      <c r="O129" s="195" t="s">
        <v>9</v>
      </c>
      <c r="P129" s="266"/>
      <c r="Q129" s="266"/>
      <c r="R129" s="7"/>
      <c r="S129" s="8"/>
      <c r="T129" s="8"/>
      <c r="U129" s="9"/>
      <c r="V129" s="199" t="s">
        <v>10</v>
      </c>
      <c r="W129" s="200"/>
      <c r="X129" s="200"/>
      <c r="Y129" s="200"/>
      <c r="Z129" s="200"/>
      <c r="AA129" s="200"/>
      <c r="AB129" s="201"/>
    </row>
    <row r="130" spans="1:34" ht="24" customHeight="1">
      <c r="A130" s="93"/>
      <c r="B130" s="94"/>
      <c r="C130" s="13" t="str">
        <f>IF(A130&gt;=4,"2026","2027")</f>
        <v>2027</v>
      </c>
      <c r="D130" s="13" t="e">
        <f t="shared" ref="D130:D178" si="30">DATEVALUE(C130&amp;"/"&amp;A130&amp;"/"&amp;B130)</f>
        <v>#VALUE!</v>
      </c>
      <c r="E130" s="14" t="e">
        <f>WEEKDAY(D130,1)</f>
        <v>#VALUE!</v>
      </c>
      <c r="F130" s="15"/>
      <c r="G130" s="16" t="str">
        <f t="shared" ref="G130:G161" si="31">IF(F130="","",VLOOKUP(F130,事業名一覧,2,0))</f>
        <v/>
      </c>
      <c r="H130" s="202"/>
      <c r="I130" s="267"/>
      <c r="J130" s="17" t="str">
        <f t="shared" ref="J130:J179" si="32">IF(H130="","*",INT(H130/100)*60+RIGHT(H130,2))</f>
        <v>*</v>
      </c>
      <c r="K130" s="18" t="s">
        <v>16</v>
      </c>
      <c r="L130" s="204"/>
      <c r="M130" s="267"/>
      <c r="N130" s="19" t="str">
        <f t="shared" ref="N130:N179" si="33">IF(L130="","*",IF(AND(L130=0,H130&lt;&gt;0),1440,INT(L130/100)*60+RIGHT(L130,2)))</f>
        <v>*</v>
      </c>
      <c r="O130" s="308" t="str">
        <f ca="1">IF(T130="#","ミス！30分単位で",IF(AH130&lt;&gt;"",AH130,IF(S130=0,"",S130)))</f>
        <v/>
      </c>
      <c r="P130" s="309"/>
      <c r="Q130" s="310"/>
      <c r="R130" s="20">
        <f t="shared" ref="R130:R179" si="34">IF(ISERROR(D130),0,SUMIF($D$4:$D$63,D130,$S$4:$S$63))</f>
        <v>0</v>
      </c>
      <c r="S130" s="21">
        <f t="shared" ref="S130:S179" si="35">IF(ISERROR(TIME(0,T130,0)),0,TIME(0,T130,0))</f>
        <v>0</v>
      </c>
      <c r="T130" s="22">
        <f t="shared" ref="T130:T179" si="36">IF(ISERROR(D130),0,IF(OR(J130="*",N130="*"),0,IF(OR(MOD(J130,30)&lt;&gt;0,MOD(N130,30)&lt;&gt;0),"#",N130-J130)))</f>
        <v>0</v>
      </c>
      <c r="U130" s="23" t="str">
        <f t="shared" ref="U130:U179" ca="1" si="37">IF(NOT(ISNONTEXT(O130)),"e",IF(R130&gt;0,"a","d"))</f>
        <v>e</v>
      </c>
      <c r="V130" s="188"/>
      <c r="W130" s="269"/>
      <c r="X130" s="269"/>
      <c r="Y130" s="269"/>
      <c r="Z130" s="269"/>
      <c r="AA130" s="269"/>
      <c r="AB130" s="270"/>
      <c r="AD130" s="24">
        <f>IF(OR(AE130="",AF130=""),0,IF(ISERROR(D130),0,COUNTIF(D130:$D$746,D130)))</f>
        <v>0</v>
      </c>
      <c r="AE130" s="24" t="str">
        <f t="shared" ref="AE130:AE179" si="38">IF(H130="","",H130)</f>
        <v/>
      </c>
      <c r="AF130" s="24" t="str">
        <f t="shared" ref="AF130:AF179" si="39">IF(H130="","",IF(AND(L130=0,L130&lt;&gt;"",H130&lt;&gt;0),2400,L130))</f>
        <v/>
      </c>
      <c r="AG130" s="24">
        <f ca="1">IF(AD130=0,0,MATCH(VALUE(AF130)-1,AE130:OFFSET(AE130,VALUE(AD130)-1,0),1))</f>
        <v>0</v>
      </c>
      <c r="AH130" s="24" t="str">
        <f t="shared" ref="AH130:AH179" ca="1" si="40">IF(ISNA(AG130),"",IF(AG130&gt;1,"重複あり!!",""))</f>
        <v/>
      </c>
    </row>
    <row r="131" spans="1:34" ht="24" customHeight="1">
      <c r="A131" s="93"/>
      <c r="B131" s="120"/>
      <c r="C131" s="13" t="str">
        <f t="shared" ref="C131:C179" si="41">IF(A131&gt;=4,"2026","2027")</f>
        <v>2027</v>
      </c>
      <c r="D131" s="13" t="e">
        <f t="shared" si="30"/>
        <v>#VALUE!</v>
      </c>
      <c r="E131" s="95" t="e">
        <f t="shared" ref="E131:E179" si="42">WEEKDAY(D131,1)</f>
        <v>#VALUE!</v>
      </c>
      <c r="F131" s="15"/>
      <c r="G131" s="16" t="str">
        <f t="shared" si="31"/>
        <v/>
      </c>
      <c r="H131" s="182"/>
      <c r="I131" s="263"/>
      <c r="J131" s="26" t="str">
        <f t="shared" si="32"/>
        <v>*</v>
      </c>
      <c r="K131" s="27" t="s">
        <v>16</v>
      </c>
      <c r="L131" s="184"/>
      <c r="M131" s="263"/>
      <c r="N131" s="28" t="str">
        <f t="shared" si="33"/>
        <v>*</v>
      </c>
      <c r="O131" s="185" t="str">
        <f ca="1">IF(AND(A131&amp;B131=OFFSET(A131,-1,0)&amp;OFFSET(B131,-1,0),AE131&lt;&gt;0,AE131&lt;&gt;"",AE131&lt;OFFSET(AE131,-1,0)),"入力順序違い!",IF(T131="#","ミス！30分単位で",IF(AH131&lt;&gt;"",AH131,IF(S131=0,"",S131))))</f>
        <v/>
      </c>
      <c r="P131" s="264"/>
      <c r="Q131" s="265"/>
      <c r="R131" s="29">
        <f t="shared" si="34"/>
        <v>0</v>
      </c>
      <c r="S131" s="30">
        <f t="shared" si="35"/>
        <v>0</v>
      </c>
      <c r="T131" s="31">
        <f t="shared" si="36"/>
        <v>0</v>
      </c>
      <c r="U131" s="32" t="str">
        <f t="shared" ca="1" si="37"/>
        <v>e</v>
      </c>
      <c r="V131" s="188"/>
      <c r="W131" s="269"/>
      <c r="X131" s="269"/>
      <c r="Y131" s="269"/>
      <c r="Z131" s="269"/>
      <c r="AA131" s="269"/>
      <c r="AB131" s="270"/>
      <c r="AD131" s="24">
        <f>IF(OR(AE131="",AF131=""),0,IF(ISERROR(D131),0,COUNTIF(D131:$D$746,D131)))</f>
        <v>0</v>
      </c>
      <c r="AE131" s="24" t="str">
        <f t="shared" si="38"/>
        <v/>
      </c>
      <c r="AF131" s="24" t="str">
        <f t="shared" si="39"/>
        <v/>
      </c>
      <c r="AG131" s="24">
        <f ca="1">IF(AD131=0,0,MATCH(VALUE(AF131)-1,AE131:OFFSET(AE131,VALUE(AD131)-1,0),1))</f>
        <v>0</v>
      </c>
      <c r="AH131" s="24" t="str">
        <f t="shared" ca="1" si="40"/>
        <v/>
      </c>
    </row>
    <row r="132" spans="1:34" ht="24" customHeight="1">
      <c r="A132" s="93"/>
      <c r="B132" s="120"/>
      <c r="C132" s="13" t="str">
        <f t="shared" si="41"/>
        <v>2027</v>
      </c>
      <c r="D132" s="13" t="e">
        <f t="shared" si="30"/>
        <v>#VALUE!</v>
      </c>
      <c r="E132" s="95" t="e">
        <f t="shared" si="42"/>
        <v>#VALUE!</v>
      </c>
      <c r="F132" s="15"/>
      <c r="G132" s="16" t="str">
        <f t="shared" si="31"/>
        <v/>
      </c>
      <c r="H132" s="182"/>
      <c r="I132" s="263"/>
      <c r="J132" s="26" t="str">
        <f t="shared" si="32"/>
        <v>*</v>
      </c>
      <c r="K132" s="27" t="s">
        <v>16</v>
      </c>
      <c r="L132" s="184"/>
      <c r="M132" s="263"/>
      <c r="N132" s="28" t="str">
        <f t="shared" si="33"/>
        <v>*</v>
      </c>
      <c r="O132" s="185" t="str">
        <f t="shared" ref="O132:O179" ca="1" si="43">IF(AND(A132&amp;B132&lt;&gt;"",OR(OFFSET(A132,-1,0)&amp;OFFSET(B132,-1,0)="",AND(OFFSET(A132,-1,0)&amp;OFFSET(B132,-1,0)&lt;&gt;"",OFFSET(S132,-1,0)=0)),A132&amp;B132=OFFSET(A132,-2,0)&amp;OFFSET(B132,-2,0)),"行とばし不可！",IF(AND(A132&amp;B132=OFFSET(A132,-1,0)&amp;OFFSET(B132,-1,0),AE132&lt;&gt;0,AE132&lt;&gt;"",AE132&lt;OFFSET(AE132,-1,0)),"入力順序違い!",IF(T132="#","ミス！30分単位で",IF(AH132&lt;&gt;"",AH132,IF(S132=0,"",S132)))))</f>
        <v/>
      </c>
      <c r="P132" s="264"/>
      <c r="Q132" s="265"/>
      <c r="R132" s="29">
        <f t="shared" si="34"/>
        <v>0</v>
      </c>
      <c r="S132" s="30">
        <f t="shared" si="35"/>
        <v>0</v>
      </c>
      <c r="T132" s="31">
        <f t="shared" si="36"/>
        <v>0</v>
      </c>
      <c r="U132" s="32" t="str">
        <f t="shared" ca="1" si="37"/>
        <v>e</v>
      </c>
      <c r="V132" s="188"/>
      <c r="W132" s="269"/>
      <c r="X132" s="269"/>
      <c r="Y132" s="269"/>
      <c r="Z132" s="269"/>
      <c r="AA132" s="269"/>
      <c r="AB132" s="270"/>
      <c r="AD132" s="24">
        <f>IF(OR(AE132="",AF132=""),0,IF(ISERROR(D132),0,COUNTIF(D132:$D$746,D132)))</f>
        <v>0</v>
      </c>
      <c r="AE132" s="24" t="str">
        <f t="shared" si="38"/>
        <v/>
      </c>
      <c r="AF132" s="24" t="str">
        <f t="shared" si="39"/>
        <v/>
      </c>
      <c r="AG132" s="24">
        <f ca="1">IF(AD132=0,0,MATCH(VALUE(AF132)-1,AE132:OFFSET(AE132,VALUE(AD132)-1,0),1))</f>
        <v>0</v>
      </c>
      <c r="AH132" s="24" t="str">
        <f t="shared" ca="1" si="40"/>
        <v/>
      </c>
    </row>
    <row r="133" spans="1:34" ht="24" customHeight="1">
      <c r="A133" s="93"/>
      <c r="B133" s="120"/>
      <c r="C133" s="13" t="str">
        <f t="shared" si="41"/>
        <v>2027</v>
      </c>
      <c r="D133" s="13" t="e">
        <f t="shared" si="30"/>
        <v>#VALUE!</v>
      </c>
      <c r="E133" s="95" t="e">
        <f t="shared" si="42"/>
        <v>#VALUE!</v>
      </c>
      <c r="F133" s="15"/>
      <c r="G133" s="16" t="str">
        <f t="shared" si="31"/>
        <v/>
      </c>
      <c r="H133" s="182"/>
      <c r="I133" s="263"/>
      <c r="J133" s="26" t="str">
        <f t="shared" si="32"/>
        <v>*</v>
      </c>
      <c r="K133" s="27" t="s">
        <v>16</v>
      </c>
      <c r="L133" s="184"/>
      <c r="M133" s="263"/>
      <c r="N133" s="28" t="str">
        <f t="shared" si="33"/>
        <v>*</v>
      </c>
      <c r="O133" s="185" t="str">
        <f t="shared" ca="1" si="43"/>
        <v/>
      </c>
      <c r="P133" s="264"/>
      <c r="Q133" s="265"/>
      <c r="R133" s="29">
        <f t="shared" si="34"/>
        <v>0</v>
      </c>
      <c r="S133" s="30">
        <f t="shared" si="35"/>
        <v>0</v>
      </c>
      <c r="T133" s="31">
        <f t="shared" si="36"/>
        <v>0</v>
      </c>
      <c r="U133" s="32" t="str">
        <f t="shared" ca="1" si="37"/>
        <v>e</v>
      </c>
      <c r="V133" s="188"/>
      <c r="W133" s="269"/>
      <c r="X133" s="269"/>
      <c r="Y133" s="269"/>
      <c r="Z133" s="269"/>
      <c r="AA133" s="269"/>
      <c r="AB133" s="270"/>
      <c r="AD133" s="24">
        <f>IF(OR(AE133="",AF133=""),0,IF(ISERROR(D133),0,COUNTIF(D133:$D$746,D133)))</f>
        <v>0</v>
      </c>
      <c r="AE133" s="24" t="str">
        <f t="shared" si="38"/>
        <v/>
      </c>
      <c r="AF133" s="24" t="str">
        <f t="shared" si="39"/>
        <v/>
      </c>
      <c r="AG133" s="24">
        <f ca="1">IF(AD133=0,0,MATCH(VALUE(AF133)-1,AE133:OFFSET(AE133,VALUE(AD133)-1,0),1))</f>
        <v>0</v>
      </c>
      <c r="AH133" s="24" t="str">
        <f t="shared" ca="1" si="40"/>
        <v/>
      </c>
    </row>
    <row r="134" spans="1:34" ht="24" customHeight="1">
      <c r="A134" s="93"/>
      <c r="B134" s="120"/>
      <c r="C134" s="13" t="str">
        <f t="shared" si="41"/>
        <v>2027</v>
      </c>
      <c r="D134" s="13" t="e">
        <f t="shared" si="30"/>
        <v>#VALUE!</v>
      </c>
      <c r="E134" s="95" t="e">
        <f t="shared" si="42"/>
        <v>#VALUE!</v>
      </c>
      <c r="F134" s="15"/>
      <c r="G134" s="16" t="str">
        <f t="shared" si="31"/>
        <v/>
      </c>
      <c r="H134" s="182"/>
      <c r="I134" s="263"/>
      <c r="J134" s="26" t="str">
        <f t="shared" si="32"/>
        <v>*</v>
      </c>
      <c r="K134" s="27" t="s">
        <v>16</v>
      </c>
      <c r="L134" s="184"/>
      <c r="M134" s="263"/>
      <c r="N134" s="28" t="str">
        <f t="shared" si="33"/>
        <v>*</v>
      </c>
      <c r="O134" s="185" t="str">
        <f t="shared" ca="1" si="43"/>
        <v/>
      </c>
      <c r="P134" s="264"/>
      <c r="Q134" s="265"/>
      <c r="R134" s="29">
        <f t="shared" si="34"/>
        <v>0</v>
      </c>
      <c r="S134" s="30">
        <f t="shared" si="35"/>
        <v>0</v>
      </c>
      <c r="T134" s="31">
        <f t="shared" si="36"/>
        <v>0</v>
      </c>
      <c r="U134" s="32" t="str">
        <f t="shared" ca="1" si="37"/>
        <v>e</v>
      </c>
      <c r="V134" s="188"/>
      <c r="W134" s="269"/>
      <c r="X134" s="269"/>
      <c r="Y134" s="269"/>
      <c r="Z134" s="269"/>
      <c r="AA134" s="269"/>
      <c r="AB134" s="270"/>
      <c r="AD134" s="24">
        <f>IF(OR(AE134="",AF134=""),0,IF(ISERROR(D134),0,COUNTIF(D134:$D$746,D134)))</f>
        <v>0</v>
      </c>
      <c r="AE134" s="24" t="str">
        <f t="shared" si="38"/>
        <v/>
      </c>
      <c r="AF134" s="24" t="str">
        <f t="shared" si="39"/>
        <v/>
      </c>
      <c r="AG134" s="24">
        <f ca="1">IF(AD134=0,0,MATCH(VALUE(AF134)-1,AE134:OFFSET(AE134,VALUE(AD134)-1,0),1))</f>
        <v>0</v>
      </c>
      <c r="AH134" s="24" t="str">
        <f t="shared" ca="1" si="40"/>
        <v/>
      </c>
    </row>
    <row r="135" spans="1:34" ht="24" customHeight="1">
      <c r="A135" s="93"/>
      <c r="B135" s="120"/>
      <c r="C135" s="13" t="str">
        <f t="shared" si="41"/>
        <v>2027</v>
      </c>
      <c r="D135" s="13" t="e">
        <f t="shared" si="30"/>
        <v>#VALUE!</v>
      </c>
      <c r="E135" s="95" t="e">
        <f t="shared" si="42"/>
        <v>#VALUE!</v>
      </c>
      <c r="F135" s="15"/>
      <c r="G135" s="16" t="str">
        <f t="shared" si="31"/>
        <v/>
      </c>
      <c r="H135" s="182"/>
      <c r="I135" s="263"/>
      <c r="J135" s="26" t="str">
        <f t="shared" si="32"/>
        <v>*</v>
      </c>
      <c r="K135" s="27" t="s">
        <v>16</v>
      </c>
      <c r="L135" s="184"/>
      <c r="M135" s="263"/>
      <c r="N135" s="28" t="str">
        <f t="shared" si="33"/>
        <v>*</v>
      </c>
      <c r="O135" s="185" t="str">
        <f t="shared" ca="1" si="43"/>
        <v/>
      </c>
      <c r="P135" s="264"/>
      <c r="Q135" s="265"/>
      <c r="R135" s="29">
        <f t="shared" si="34"/>
        <v>0</v>
      </c>
      <c r="S135" s="30">
        <f t="shared" si="35"/>
        <v>0</v>
      </c>
      <c r="T135" s="31">
        <f t="shared" si="36"/>
        <v>0</v>
      </c>
      <c r="U135" s="32" t="str">
        <f t="shared" ca="1" si="37"/>
        <v>e</v>
      </c>
      <c r="V135" s="188"/>
      <c r="W135" s="189"/>
      <c r="X135" s="189"/>
      <c r="Y135" s="189"/>
      <c r="Z135" s="189"/>
      <c r="AA135" s="189"/>
      <c r="AB135" s="190"/>
      <c r="AD135" s="24">
        <f>IF(OR(AE135="",AF135=""),0,IF(ISERROR(D135),0,COUNTIF(D135:$D$746,D135)))</f>
        <v>0</v>
      </c>
      <c r="AE135" s="24" t="str">
        <f t="shared" si="38"/>
        <v/>
      </c>
      <c r="AF135" s="24" t="str">
        <f t="shared" si="39"/>
        <v/>
      </c>
      <c r="AG135" s="24">
        <f ca="1">IF(AD135=0,0,MATCH(VALUE(AF135)-1,AE135:OFFSET(AE135,VALUE(AD135)-1,0),1))</f>
        <v>0</v>
      </c>
      <c r="AH135" s="24" t="str">
        <f t="shared" ca="1" si="40"/>
        <v/>
      </c>
    </row>
    <row r="136" spans="1:34" ht="24" customHeight="1">
      <c r="A136" s="93"/>
      <c r="B136" s="120"/>
      <c r="C136" s="13" t="str">
        <f t="shared" si="41"/>
        <v>2027</v>
      </c>
      <c r="D136" s="13" t="e">
        <f t="shared" si="30"/>
        <v>#VALUE!</v>
      </c>
      <c r="E136" s="95" t="e">
        <f t="shared" si="42"/>
        <v>#VALUE!</v>
      </c>
      <c r="F136" s="15"/>
      <c r="G136" s="16" t="str">
        <f t="shared" si="31"/>
        <v/>
      </c>
      <c r="H136" s="182"/>
      <c r="I136" s="263"/>
      <c r="J136" s="26" t="str">
        <f t="shared" si="32"/>
        <v>*</v>
      </c>
      <c r="K136" s="27" t="s">
        <v>16</v>
      </c>
      <c r="L136" s="184"/>
      <c r="M136" s="263"/>
      <c r="N136" s="28" t="str">
        <f t="shared" si="33"/>
        <v>*</v>
      </c>
      <c r="O136" s="185" t="str">
        <f t="shared" ca="1" si="43"/>
        <v/>
      </c>
      <c r="P136" s="264"/>
      <c r="Q136" s="265"/>
      <c r="R136" s="29">
        <f t="shared" si="34"/>
        <v>0</v>
      </c>
      <c r="S136" s="30">
        <f t="shared" si="35"/>
        <v>0</v>
      </c>
      <c r="T136" s="31">
        <f t="shared" si="36"/>
        <v>0</v>
      </c>
      <c r="U136" s="32" t="str">
        <f t="shared" ca="1" si="37"/>
        <v>e</v>
      </c>
      <c r="V136" s="188"/>
      <c r="W136" s="189"/>
      <c r="X136" s="189"/>
      <c r="Y136" s="189"/>
      <c r="Z136" s="189"/>
      <c r="AA136" s="189"/>
      <c r="AB136" s="190"/>
      <c r="AD136" s="24">
        <f>IF(OR(AE136="",AF136=""),0,IF(ISERROR(D136),0,COUNTIF(D136:$D$746,D136)))</f>
        <v>0</v>
      </c>
      <c r="AE136" s="24" t="str">
        <f t="shared" si="38"/>
        <v/>
      </c>
      <c r="AF136" s="24" t="str">
        <f t="shared" si="39"/>
        <v/>
      </c>
      <c r="AG136" s="24">
        <f ca="1">IF(AD136=0,0,MATCH(VALUE(AF136)-1,AE136:OFFSET(AE136,VALUE(AD136)-1,0),1))</f>
        <v>0</v>
      </c>
      <c r="AH136" s="24" t="str">
        <f t="shared" ca="1" si="40"/>
        <v/>
      </c>
    </row>
    <row r="137" spans="1:34" ht="24" customHeight="1">
      <c r="A137" s="93"/>
      <c r="B137" s="120"/>
      <c r="C137" s="13" t="str">
        <f t="shared" si="41"/>
        <v>2027</v>
      </c>
      <c r="D137" s="13" t="e">
        <f t="shared" si="30"/>
        <v>#VALUE!</v>
      </c>
      <c r="E137" s="95" t="e">
        <f t="shared" si="42"/>
        <v>#VALUE!</v>
      </c>
      <c r="F137" s="15"/>
      <c r="G137" s="16" t="str">
        <f t="shared" si="31"/>
        <v/>
      </c>
      <c r="H137" s="182"/>
      <c r="I137" s="263"/>
      <c r="J137" s="26" t="str">
        <f t="shared" si="32"/>
        <v>*</v>
      </c>
      <c r="K137" s="27" t="s">
        <v>16</v>
      </c>
      <c r="L137" s="184"/>
      <c r="M137" s="263"/>
      <c r="N137" s="28" t="str">
        <f t="shared" si="33"/>
        <v>*</v>
      </c>
      <c r="O137" s="185" t="str">
        <f t="shared" ca="1" si="43"/>
        <v/>
      </c>
      <c r="P137" s="264"/>
      <c r="Q137" s="265"/>
      <c r="R137" s="29">
        <f t="shared" si="34"/>
        <v>0</v>
      </c>
      <c r="S137" s="30">
        <f t="shared" si="35"/>
        <v>0</v>
      </c>
      <c r="T137" s="31">
        <f t="shared" si="36"/>
        <v>0</v>
      </c>
      <c r="U137" s="32" t="str">
        <f t="shared" ca="1" si="37"/>
        <v>e</v>
      </c>
      <c r="V137" s="188"/>
      <c r="W137" s="189"/>
      <c r="X137" s="189"/>
      <c r="Y137" s="189"/>
      <c r="Z137" s="189"/>
      <c r="AA137" s="189"/>
      <c r="AB137" s="190"/>
      <c r="AD137" s="24">
        <f>IF(OR(AE137="",AF137=""),0,IF(ISERROR(D137),0,COUNTIF(D137:$D$746,D137)))</f>
        <v>0</v>
      </c>
      <c r="AE137" s="24" t="str">
        <f t="shared" si="38"/>
        <v/>
      </c>
      <c r="AF137" s="24" t="str">
        <f t="shared" si="39"/>
        <v/>
      </c>
      <c r="AG137" s="24">
        <f ca="1">IF(AD137=0,0,MATCH(VALUE(AF137)-1,AE137:OFFSET(AE137,VALUE(AD137)-1,0),1))</f>
        <v>0</v>
      </c>
      <c r="AH137" s="24" t="str">
        <f t="shared" ca="1" si="40"/>
        <v/>
      </c>
    </row>
    <row r="138" spans="1:34" ht="24" customHeight="1">
      <c r="A138" s="93"/>
      <c r="B138" s="120"/>
      <c r="C138" s="13" t="str">
        <f t="shared" si="41"/>
        <v>2027</v>
      </c>
      <c r="D138" s="13" t="e">
        <f t="shared" si="30"/>
        <v>#VALUE!</v>
      </c>
      <c r="E138" s="95" t="e">
        <f t="shared" si="42"/>
        <v>#VALUE!</v>
      </c>
      <c r="F138" s="15"/>
      <c r="G138" s="16" t="str">
        <f t="shared" si="31"/>
        <v/>
      </c>
      <c r="H138" s="182"/>
      <c r="I138" s="263"/>
      <c r="J138" s="26" t="str">
        <f t="shared" si="32"/>
        <v>*</v>
      </c>
      <c r="K138" s="27" t="s">
        <v>16</v>
      </c>
      <c r="L138" s="184"/>
      <c r="M138" s="263"/>
      <c r="N138" s="28" t="str">
        <f t="shared" si="33"/>
        <v>*</v>
      </c>
      <c r="O138" s="185" t="str">
        <f t="shared" ca="1" si="43"/>
        <v/>
      </c>
      <c r="P138" s="264"/>
      <c r="Q138" s="265"/>
      <c r="R138" s="29">
        <f t="shared" si="34"/>
        <v>0</v>
      </c>
      <c r="S138" s="30">
        <f t="shared" si="35"/>
        <v>0</v>
      </c>
      <c r="T138" s="31">
        <f t="shared" si="36"/>
        <v>0</v>
      </c>
      <c r="U138" s="32" t="str">
        <f t="shared" ca="1" si="37"/>
        <v>e</v>
      </c>
      <c r="V138" s="188"/>
      <c r="W138" s="189"/>
      <c r="X138" s="189"/>
      <c r="Y138" s="189"/>
      <c r="Z138" s="189"/>
      <c r="AA138" s="189"/>
      <c r="AB138" s="190"/>
      <c r="AD138" s="24">
        <f>IF(OR(AE138="",AF138=""),0,IF(ISERROR(D138),0,COUNTIF(D138:$D$746,D138)))</f>
        <v>0</v>
      </c>
      <c r="AE138" s="24" t="str">
        <f t="shared" si="38"/>
        <v/>
      </c>
      <c r="AF138" s="24" t="str">
        <f t="shared" si="39"/>
        <v/>
      </c>
      <c r="AG138" s="24">
        <f ca="1">IF(AD138=0,0,MATCH(VALUE(AF138)-1,AE138:OFFSET(AE138,VALUE(AD138)-1,0),1))</f>
        <v>0</v>
      </c>
      <c r="AH138" s="24" t="str">
        <f t="shared" ca="1" si="40"/>
        <v/>
      </c>
    </row>
    <row r="139" spans="1:34" ht="24" customHeight="1">
      <c r="A139" s="93"/>
      <c r="B139" s="120"/>
      <c r="C139" s="13" t="str">
        <f t="shared" si="41"/>
        <v>2027</v>
      </c>
      <c r="D139" s="13" t="e">
        <f t="shared" si="30"/>
        <v>#VALUE!</v>
      </c>
      <c r="E139" s="95" t="e">
        <f t="shared" si="42"/>
        <v>#VALUE!</v>
      </c>
      <c r="F139" s="15"/>
      <c r="G139" s="16" t="str">
        <f t="shared" si="31"/>
        <v/>
      </c>
      <c r="H139" s="182"/>
      <c r="I139" s="263"/>
      <c r="J139" s="26" t="str">
        <f t="shared" si="32"/>
        <v>*</v>
      </c>
      <c r="K139" s="27" t="s">
        <v>16</v>
      </c>
      <c r="L139" s="184"/>
      <c r="M139" s="268"/>
      <c r="N139" s="28" t="str">
        <f t="shared" si="33"/>
        <v>*</v>
      </c>
      <c r="O139" s="185" t="str">
        <f t="shared" ca="1" si="43"/>
        <v/>
      </c>
      <c r="P139" s="264"/>
      <c r="Q139" s="265"/>
      <c r="R139" s="29">
        <f t="shared" si="34"/>
        <v>0</v>
      </c>
      <c r="S139" s="30">
        <f t="shared" si="35"/>
        <v>0</v>
      </c>
      <c r="T139" s="31">
        <f t="shared" si="36"/>
        <v>0</v>
      </c>
      <c r="U139" s="32" t="str">
        <f t="shared" ca="1" si="37"/>
        <v>e</v>
      </c>
      <c r="V139" s="188"/>
      <c r="W139" s="189"/>
      <c r="X139" s="189"/>
      <c r="Y139" s="189"/>
      <c r="Z139" s="189"/>
      <c r="AA139" s="189"/>
      <c r="AB139" s="190"/>
      <c r="AD139" s="24">
        <f>IF(OR(AE139="",AF139=""),0,IF(ISERROR(D139),0,COUNTIF(D139:$D$746,D139)))</f>
        <v>0</v>
      </c>
      <c r="AE139" s="24" t="str">
        <f t="shared" si="38"/>
        <v/>
      </c>
      <c r="AF139" s="24" t="str">
        <f t="shared" si="39"/>
        <v/>
      </c>
      <c r="AG139" s="24">
        <f ca="1">IF(AD139=0,0,MATCH(VALUE(AF139)-1,AE139:OFFSET(AE139,VALUE(AD139)-1,0),1))</f>
        <v>0</v>
      </c>
      <c r="AH139" s="24" t="str">
        <f t="shared" ca="1" si="40"/>
        <v/>
      </c>
    </row>
    <row r="140" spans="1:34" ht="24" customHeight="1">
      <c r="A140" s="93"/>
      <c r="B140" s="120"/>
      <c r="C140" s="13" t="str">
        <f t="shared" si="41"/>
        <v>2027</v>
      </c>
      <c r="D140" s="13" t="e">
        <f t="shared" si="30"/>
        <v>#VALUE!</v>
      </c>
      <c r="E140" s="95" t="e">
        <f t="shared" si="42"/>
        <v>#VALUE!</v>
      </c>
      <c r="F140" s="15"/>
      <c r="G140" s="16" t="str">
        <f t="shared" si="31"/>
        <v/>
      </c>
      <c r="H140" s="182"/>
      <c r="I140" s="268"/>
      <c r="J140" s="26" t="str">
        <f t="shared" si="32"/>
        <v>*</v>
      </c>
      <c r="K140" s="27" t="s">
        <v>16</v>
      </c>
      <c r="L140" s="184"/>
      <c r="M140" s="268"/>
      <c r="N140" s="28" t="str">
        <f t="shared" si="33"/>
        <v>*</v>
      </c>
      <c r="O140" s="185" t="str">
        <f t="shared" ca="1" si="43"/>
        <v/>
      </c>
      <c r="P140" s="264"/>
      <c r="Q140" s="265"/>
      <c r="R140" s="29">
        <f t="shared" si="34"/>
        <v>0</v>
      </c>
      <c r="S140" s="30">
        <f t="shared" si="35"/>
        <v>0</v>
      </c>
      <c r="T140" s="31">
        <f t="shared" si="36"/>
        <v>0</v>
      </c>
      <c r="U140" s="32" t="str">
        <f t="shared" ca="1" si="37"/>
        <v>e</v>
      </c>
      <c r="V140" s="188"/>
      <c r="W140" s="189"/>
      <c r="X140" s="189"/>
      <c r="Y140" s="189"/>
      <c r="Z140" s="189"/>
      <c r="AA140" s="189"/>
      <c r="AB140" s="190"/>
      <c r="AD140" s="24">
        <f>IF(OR(AE140="",AF140=""),0,IF(ISERROR(D140),0,COUNTIF(D140:$D$746,D140)))</f>
        <v>0</v>
      </c>
      <c r="AE140" s="24" t="str">
        <f t="shared" si="38"/>
        <v/>
      </c>
      <c r="AF140" s="24" t="str">
        <f t="shared" si="39"/>
        <v/>
      </c>
      <c r="AG140" s="24">
        <f ca="1">IF(AD140=0,0,MATCH(VALUE(AF140)-1,AE140:OFFSET(AE140,VALUE(AD140)-1,0),1))</f>
        <v>0</v>
      </c>
      <c r="AH140" s="24" t="str">
        <f t="shared" ca="1" si="40"/>
        <v/>
      </c>
    </row>
    <row r="141" spans="1:34" ht="24" customHeight="1">
      <c r="A141" s="93"/>
      <c r="B141" s="120"/>
      <c r="C141" s="13" t="str">
        <f t="shared" si="41"/>
        <v>2027</v>
      </c>
      <c r="D141" s="13" t="e">
        <f t="shared" si="30"/>
        <v>#VALUE!</v>
      </c>
      <c r="E141" s="95" t="e">
        <f t="shared" si="42"/>
        <v>#VALUE!</v>
      </c>
      <c r="F141" s="15"/>
      <c r="G141" s="16" t="str">
        <f t="shared" si="31"/>
        <v/>
      </c>
      <c r="H141" s="182"/>
      <c r="I141" s="268"/>
      <c r="J141" s="26" t="str">
        <f t="shared" si="32"/>
        <v>*</v>
      </c>
      <c r="K141" s="27" t="s">
        <v>16</v>
      </c>
      <c r="L141" s="184"/>
      <c r="M141" s="268"/>
      <c r="N141" s="28" t="str">
        <f t="shared" si="33"/>
        <v>*</v>
      </c>
      <c r="O141" s="185" t="str">
        <f t="shared" ca="1" si="43"/>
        <v/>
      </c>
      <c r="P141" s="264"/>
      <c r="Q141" s="265"/>
      <c r="R141" s="29">
        <f t="shared" si="34"/>
        <v>0</v>
      </c>
      <c r="S141" s="30">
        <f t="shared" si="35"/>
        <v>0</v>
      </c>
      <c r="T141" s="31">
        <f t="shared" si="36"/>
        <v>0</v>
      </c>
      <c r="U141" s="32" t="str">
        <f t="shared" ca="1" si="37"/>
        <v>e</v>
      </c>
      <c r="V141" s="188"/>
      <c r="W141" s="189"/>
      <c r="X141" s="189"/>
      <c r="Y141" s="189"/>
      <c r="Z141" s="189"/>
      <c r="AA141" s="189"/>
      <c r="AB141" s="190"/>
      <c r="AD141" s="24">
        <f>IF(OR(AE141="",AF141=""),0,IF(ISERROR(D141),0,COUNTIF(D141:$D$746,D141)))</f>
        <v>0</v>
      </c>
      <c r="AE141" s="24" t="str">
        <f t="shared" si="38"/>
        <v/>
      </c>
      <c r="AF141" s="24" t="str">
        <f t="shared" si="39"/>
        <v/>
      </c>
      <c r="AG141" s="24">
        <f ca="1">IF(AD141=0,0,MATCH(VALUE(AF141)-1,AE141:OFFSET(AE141,VALUE(AD141)-1,0),1))</f>
        <v>0</v>
      </c>
      <c r="AH141" s="24" t="str">
        <f t="shared" ca="1" si="40"/>
        <v/>
      </c>
    </row>
    <row r="142" spans="1:34" ht="24" customHeight="1">
      <c r="A142" s="93"/>
      <c r="B142" s="120"/>
      <c r="C142" s="13" t="str">
        <f t="shared" si="41"/>
        <v>2027</v>
      </c>
      <c r="D142" s="13" t="e">
        <f t="shared" si="30"/>
        <v>#VALUE!</v>
      </c>
      <c r="E142" s="95" t="e">
        <f t="shared" si="42"/>
        <v>#VALUE!</v>
      </c>
      <c r="F142" s="15"/>
      <c r="G142" s="16" t="str">
        <f t="shared" si="31"/>
        <v/>
      </c>
      <c r="H142" s="182"/>
      <c r="I142" s="268"/>
      <c r="J142" s="26" t="str">
        <f t="shared" si="32"/>
        <v>*</v>
      </c>
      <c r="K142" s="27" t="s">
        <v>16</v>
      </c>
      <c r="L142" s="184"/>
      <c r="M142" s="268"/>
      <c r="N142" s="28" t="str">
        <f t="shared" si="33"/>
        <v>*</v>
      </c>
      <c r="O142" s="185" t="str">
        <f t="shared" ca="1" si="43"/>
        <v/>
      </c>
      <c r="P142" s="264"/>
      <c r="Q142" s="265"/>
      <c r="R142" s="29">
        <f t="shared" si="34"/>
        <v>0</v>
      </c>
      <c r="S142" s="30">
        <f t="shared" si="35"/>
        <v>0</v>
      </c>
      <c r="T142" s="31">
        <f t="shared" si="36"/>
        <v>0</v>
      </c>
      <c r="U142" s="32" t="str">
        <f t="shared" ca="1" si="37"/>
        <v>e</v>
      </c>
      <c r="V142" s="188"/>
      <c r="W142" s="189"/>
      <c r="X142" s="189"/>
      <c r="Y142" s="189"/>
      <c r="Z142" s="189"/>
      <c r="AA142" s="189"/>
      <c r="AB142" s="190"/>
      <c r="AD142" s="24">
        <f>IF(OR(AE142="",AF142=""),0,IF(ISERROR(D142),0,COUNTIF(D142:$D$746,D142)))</f>
        <v>0</v>
      </c>
      <c r="AE142" s="24" t="str">
        <f t="shared" si="38"/>
        <v/>
      </c>
      <c r="AF142" s="24" t="str">
        <f t="shared" si="39"/>
        <v/>
      </c>
      <c r="AG142" s="24">
        <f ca="1">IF(AD142=0,0,MATCH(VALUE(AF142)-1,AE142:OFFSET(AE142,VALUE(AD142)-1,0),1))</f>
        <v>0</v>
      </c>
      <c r="AH142" s="24" t="str">
        <f t="shared" ca="1" si="40"/>
        <v/>
      </c>
    </row>
    <row r="143" spans="1:34" ht="24" customHeight="1">
      <c r="A143" s="93"/>
      <c r="B143" s="120"/>
      <c r="C143" s="13" t="str">
        <f t="shared" si="41"/>
        <v>2027</v>
      </c>
      <c r="D143" s="13" t="e">
        <f t="shared" si="30"/>
        <v>#VALUE!</v>
      </c>
      <c r="E143" s="95" t="e">
        <f t="shared" si="42"/>
        <v>#VALUE!</v>
      </c>
      <c r="F143" s="15"/>
      <c r="G143" s="16" t="str">
        <f t="shared" si="31"/>
        <v/>
      </c>
      <c r="H143" s="182"/>
      <c r="I143" s="268"/>
      <c r="J143" s="26" t="str">
        <f t="shared" si="32"/>
        <v>*</v>
      </c>
      <c r="K143" s="27" t="s">
        <v>16</v>
      </c>
      <c r="L143" s="184"/>
      <c r="M143" s="268"/>
      <c r="N143" s="28" t="str">
        <f t="shared" si="33"/>
        <v>*</v>
      </c>
      <c r="O143" s="185" t="str">
        <f t="shared" ca="1" si="43"/>
        <v/>
      </c>
      <c r="P143" s="264"/>
      <c r="Q143" s="265"/>
      <c r="R143" s="29">
        <f t="shared" si="34"/>
        <v>0</v>
      </c>
      <c r="S143" s="30">
        <f t="shared" si="35"/>
        <v>0</v>
      </c>
      <c r="T143" s="31">
        <f t="shared" si="36"/>
        <v>0</v>
      </c>
      <c r="U143" s="32" t="str">
        <f t="shared" ca="1" si="37"/>
        <v>e</v>
      </c>
      <c r="V143" s="188"/>
      <c r="W143" s="189"/>
      <c r="X143" s="189"/>
      <c r="Y143" s="189"/>
      <c r="Z143" s="189"/>
      <c r="AA143" s="189"/>
      <c r="AB143" s="190"/>
      <c r="AD143" s="24">
        <f>IF(OR(AE143="",AF143=""),0,IF(ISERROR(D143),0,COUNTIF(D143:$D$746,D143)))</f>
        <v>0</v>
      </c>
      <c r="AE143" s="24" t="str">
        <f t="shared" si="38"/>
        <v/>
      </c>
      <c r="AF143" s="24" t="str">
        <f t="shared" si="39"/>
        <v/>
      </c>
      <c r="AG143" s="24">
        <f ca="1">IF(AD143=0,0,MATCH(VALUE(AF143)-1,AE143:OFFSET(AE143,VALUE(AD143)-1,0),1))</f>
        <v>0</v>
      </c>
      <c r="AH143" s="24" t="str">
        <f t="shared" ca="1" si="40"/>
        <v/>
      </c>
    </row>
    <row r="144" spans="1:34" ht="24" customHeight="1">
      <c r="A144" s="93"/>
      <c r="B144" s="120"/>
      <c r="C144" s="13" t="str">
        <f t="shared" si="41"/>
        <v>2027</v>
      </c>
      <c r="D144" s="13" t="e">
        <f t="shared" si="30"/>
        <v>#VALUE!</v>
      </c>
      <c r="E144" s="95" t="e">
        <f t="shared" si="42"/>
        <v>#VALUE!</v>
      </c>
      <c r="F144" s="15"/>
      <c r="G144" s="16" t="str">
        <f t="shared" si="31"/>
        <v/>
      </c>
      <c r="H144" s="182"/>
      <c r="I144" s="268"/>
      <c r="J144" s="26" t="str">
        <f t="shared" si="32"/>
        <v>*</v>
      </c>
      <c r="K144" s="27" t="s">
        <v>16</v>
      </c>
      <c r="L144" s="184"/>
      <c r="M144" s="268"/>
      <c r="N144" s="28" t="str">
        <f t="shared" si="33"/>
        <v>*</v>
      </c>
      <c r="O144" s="185" t="str">
        <f t="shared" ca="1" si="43"/>
        <v/>
      </c>
      <c r="P144" s="264"/>
      <c r="Q144" s="265"/>
      <c r="R144" s="29">
        <f t="shared" si="34"/>
        <v>0</v>
      </c>
      <c r="S144" s="30">
        <f t="shared" si="35"/>
        <v>0</v>
      </c>
      <c r="T144" s="31">
        <f t="shared" si="36"/>
        <v>0</v>
      </c>
      <c r="U144" s="32" t="str">
        <f t="shared" ca="1" si="37"/>
        <v>e</v>
      </c>
      <c r="V144" s="188"/>
      <c r="W144" s="189"/>
      <c r="X144" s="189"/>
      <c r="Y144" s="189"/>
      <c r="Z144" s="189"/>
      <c r="AA144" s="189"/>
      <c r="AB144" s="190"/>
      <c r="AD144" s="24">
        <f>IF(OR(AE144="",AF144=""),0,IF(ISERROR(D144),0,COUNTIF(D144:$D$746,D144)))</f>
        <v>0</v>
      </c>
      <c r="AE144" s="24" t="str">
        <f t="shared" si="38"/>
        <v/>
      </c>
      <c r="AF144" s="24" t="str">
        <f t="shared" si="39"/>
        <v/>
      </c>
      <c r="AG144" s="24">
        <f ca="1">IF(AD144=0,0,MATCH(VALUE(AF144)-1,AE144:OFFSET(AE144,VALUE(AD144)-1,0),1))</f>
        <v>0</v>
      </c>
      <c r="AH144" s="24" t="str">
        <f t="shared" ca="1" si="40"/>
        <v/>
      </c>
    </row>
    <row r="145" spans="1:34" ht="24" customHeight="1">
      <c r="A145" s="93"/>
      <c r="B145" s="120"/>
      <c r="C145" s="13" t="str">
        <f t="shared" si="41"/>
        <v>2027</v>
      </c>
      <c r="D145" s="13" t="e">
        <f t="shared" si="30"/>
        <v>#VALUE!</v>
      </c>
      <c r="E145" s="95" t="e">
        <f t="shared" si="42"/>
        <v>#VALUE!</v>
      </c>
      <c r="F145" s="15"/>
      <c r="G145" s="16" t="str">
        <f t="shared" si="31"/>
        <v/>
      </c>
      <c r="H145" s="182"/>
      <c r="I145" s="268"/>
      <c r="J145" s="26" t="str">
        <f t="shared" si="32"/>
        <v>*</v>
      </c>
      <c r="K145" s="27" t="s">
        <v>16</v>
      </c>
      <c r="L145" s="184"/>
      <c r="M145" s="268"/>
      <c r="N145" s="28" t="str">
        <f t="shared" si="33"/>
        <v>*</v>
      </c>
      <c r="O145" s="185" t="str">
        <f t="shared" ca="1" si="43"/>
        <v/>
      </c>
      <c r="P145" s="264"/>
      <c r="Q145" s="265"/>
      <c r="R145" s="29">
        <f t="shared" si="34"/>
        <v>0</v>
      </c>
      <c r="S145" s="30">
        <f t="shared" si="35"/>
        <v>0</v>
      </c>
      <c r="T145" s="31">
        <f t="shared" si="36"/>
        <v>0</v>
      </c>
      <c r="U145" s="32" t="str">
        <f t="shared" ca="1" si="37"/>
        <v>e</v>
      </c>
      <c r="V145" s="188"/>
      <c r="W145" s="189"/>
      <c r="X145" s="189"/>
      <c r="Y145" s="189"/>
      <c r="Z145" s="189"/>
      <c r="AA145" s="189"/>
      <c r="AB145" s="190"/>
      <c r="AD145" s="24">
        <f>IF(OR(AE145="",AF145=""),0,IF(ISERROR(D145),0,COUNTIF(D145:$D$746,D145)))</f>
        <v>0</v>
      </c>
      <c r="AE145" s="24" t="str">
        <f t="shared" si="38"/>
        <v/>
      </c>
      <c r="AF145" s="24" t="str">
        <f t="shared" si="39"/>
        <v/>
      </c>
      <c r="AG145" s="24">
        <f ca="1">IF(AD145=0,0,MATCH(VALUE(AF145)-1,AE145:OFFSET(AE145,VALUE(AD145)-1,0),1))</f>
        <v>0</v>
      </c>
      <c r="AH145" s="24" t="str">
        <f t="shared" ca="1" si="40"/>
        <v/>
      </c>
    </row>
    <row r="146" spans="1:34" ht="24" customHeight="1">
      <c r="A146" s="93"/>
      <c r="B146" s="120"/>
      <c r="C146" s="13" t="str">
        <f t="shared" si="41"/>
        <v>2027</v>
      </c>
      <c r="D146" s="13" t="e">
        <f t="shared" si="30"/>
        <v>#VALUE!</v>
      </c>
      <c r="E146" s="95" t="e">
        <f t="shared" si="42"/>
        <v>#VALUE!</v>
      </c>
      <c r="F146" s="15"/>
      <c r="G146" s="16" t="str">
        <f t="shared" si="31"/>
        <v/>
      </c>
      <c r="H146" s="182"/>
      <c r="I146" s="268"/>
      <c r="J146" s="26" t="str">
        <f t="shared" si="32"/>
        <v>*</v>
      </c>
      <c r="K146" s="27" t="s">
        <v>16</v>
      </c>
      <c r="L146" s="184"/>
      <c r="M146" s="268"/>
      <c r="N146" s="28" t="str">
        <f t="shared" si="33"/>
        <v>*</v>
      </c>
      <c r="O146" s="185" t="str">
        <f t="shared" ca="1" si="43"/>
        <v/>
      </c>
      <c r="P146" s="264"/>
      <c r="Q146" s="265"/>
      <c r="R146" s="29">
        <f t="shared" si="34"/>
        <v>0</v>
      </c>
      <c r="S146" s="30">
        <f t="shared" si="35"/>
        <v>0</v>
      </c>
      <c r="T146" s="31">
        <f t="shared" si="36"/>
        <v>0</v>
      </c>
      <c r="U146" s="32" t="str">
        <f t="shared" ca="1" si="37"/>
        <v>e</v>
      </c>
      <c r="V146" s="188"/>
      <c r="W146" s="269"/>
      <c r="X146" s="269"/>
      <c r="Y146" s="269"/>
      <c r="Z146" s="269"/>
      <c r="AA146" s="269"/>
      <c r="AB146" s="270"/>
      <c r="AD146" s="24">
        <f>IF(OR(AE146="",AF146=""),0,IF(ISERROR(D146),0,COUNTIF(D146:$D$746,D146)))</f>
        <v>0</v>
      </c>
      <c r="AE146" s="24" t="str">
        <f t="shared" si="38"/>
        <v/>
      </c>
      <c r="AF146" s="24" t="str">
        <f t="shared" si="39"/>
        <v/>
      </c>
      <c r="AG146" s="24">
        <f ca="1">IF(AD146=0,0,MATCH(VALUE(AF146)-1,AE146:OFFSET(AE146,VALUE(AD146)-1,0),1))</f>
        <v>0</v>
      </c>
      <c r="AH146" s="24" t="str">
        <f t="shared" ca="1" si="40"/>
        <v/>
      </c>
    </row>
    <row r="147" spans="1:34" ht="24" customHeight="1">
      <c r="A147" s="93"/>
      <c r="B147" s="120"/>
      <c r="C147" s="13" t="str">
        <f t="shared" si="41"/>
        <v>2027</v>
      </c>
      <c r="D147" s="13" t="e">
        <f t="shared" si="30"/>
        <v>#VALUE!</v>
      </c>
      <c r="E147" s="95" t="e">
        <f t="shared" si="42"/>
        <v>#VALUE!</v>
      </c>
      <c r="F147" s="15"/>
      <c r="G147" s="16" t="str">
        <f t="shared" si="31"/>
        <v/>
      </c>
      <c r="H147" s="182"/>
      <c r="I147" s="268"/>
      <c r="J147" s="26" t="str">
        <f t="shared" si="32"/>
        <v>*</v>
      </c>
      <c r="K147" s="27" t="s">
        <v>16</v>
      </c>
      <c r="L147" s="184"/>
      <c r="M147" s="268"/>
      <c r="N147" s="28" t="str">
        <f t="shared" si="33"/>
        <v>*</v>
      </c>
      <c r="O147" s="185" t="str">
        <f t="shared" ca="1" si="43"/>
        <v/>
      </c>
      <c r="P147" s="264"/>
      <c r="Q147" s="265"/>
      <c r="R147" s="29">
        <f t="shared" si="34"/>
        <v>0</v>
      </c>
      <c r="S147" s="30">
        <f t="shared" si="35"/>
        <v>0</v>
      </c>
      <c r="T147" s="31">
        <f t="shared" si="36"/>
        <v>0</v>
      </c>
      <c r="U147" s="32" t="str">
        <f t="shared" ca="1" si="37"/>
        <v>e</v>
      </c>
      <c r="V147" s="188"/>
      <c r="W147" s="269"/>
      <c r="X147" s="269"/>
      <c r="Y147" s="269"/>
      <c r="Z147" s="269"/>
      <c r="AA147" s="269"/>
      <c r="AB147" s="270"/>
      <c r="AD147" s="24">
        <f>IF(OR(AE147="",AF147=""),0,IF(ISERROR(D147),0,COUNTIF(D147:$D$746,D147)))</f>
        <v>0</v>
      </c>
      <c r="AE147" s="24" t="str">
        <f t="shared" si="38"/>
        <v/>
      </c>
      <c r="AF147" s="24" t="str">
        <f t="shared" si="39"/>
        <v/>
      </c>
      <c r="AG147" s="24">
        <f ca="1">IF(AD147=0,0,MATCH(VALUE(AF147)-1,AE147:OFFSET(AE147,VALUE(AD147)-1,0),1))</f>
        <v>0</v>
      </c>
      <c r="AH147" s="24" t="str">
        <f t="shared" ca="1" si="40"/>
        <v/>
      </c>
    </row>
    <row r="148" spans="1:34" ht="24" customHeight="1">
      <c r="A148" s="93"/>
      <c r="B148" s="120"/>
      <c r="C148" s="13" t="str">
        <f t="shared" si="41"/>
        <v>2027</v>
      </c>
      <c r="D148" s="13" t="e">
        <f t="shared" si="30"/>
        <v>#VALUE!</v>
      </c>
      <c r="E148" s="95" t="e">
        <f t="shared" si="42"/>
        <v>#VALUE!</v>
      </c>
      <c r="F148" s="15"/>
      <c r="G148" s="16" t="str">
        <f t="shared" si="31"/>
        <v/>
      </c>
      <c r="H148" s="182"/>
      <c r="I148" s="268"/>
      <c r="J148" s="26" t="str">
        <f t="shared" si="32"/>
        <v>*</v>
      </c>
      <c r="K148" s="27" t="s">
        <v>16</v>
      </c>
      <c r="L148" s="184"/>
      <c r="M148" s="268"/>
      <c r="N148" s="28" t="str">
        <f t="shared" si="33"/>
        <v>*</v>
      </c>
      <c r="O148" s="185" t="str">
        <f t="shared" ca="1" si="43"/>
        <v/>
      </c>
      <c r="P148" s="264"/>
      <c r="Q148" s="265"/>
      <c r="R148" s="29">
        <f t="shared" si="34"/>
        <v>0</v>
      </c>
      <c r="S148" s="30">
        <f t="shared" si="35"/>
        <v>0</v>
      </c>
      <c r="T148" s="31">
        <f t="shared" si="36"/>
        <v>0</v>
      </c>
      <c r="U148" s="32" t="str">
        <f t="shared" ca="1" si="37"/>
        <v>e</v>
      </c>
      <c r="V148" s="188"/>
      <c r="W148" s="269"/>
      <c r="X148" s="269"/>
      <c r="Y148" s="269"/>
      <c r="Z148" s="269"/>
      <c r="AA148" s="269"/>
      <c r="AB148" s="270"/>
      <c r="AD148" s="24">
        <f>IF(OR(AE148="",AF148=""),0,IF(ISERROR(D148),0,COUNTIF(D148:$D$746,D148)))</f>
        <v>0</v>
      </c>
      <c r="AE148" s="24" t="str">
        <f t="shared" si="38"/>
        <v/>
      </c>
      <c r="AF148" s="24" t="str">
        <f t="shared" si="39"/>
        <v/>
      </c>
      <c r="AG148" s="24">
        <f ca="1">IF(AD148=0,0,MATCH(VALUE(AF148)-1,AE148:OFFSET(AE148,VALUE(AD148)-1,0),1))</f>
        <v>0</v>
      </c>
      <c r="AH148" s="24" t="str">
        <f t="shared" ca="1" si="40"/>
        <v/>
      </c>
    </row>
    <row r="149" spans="1:34" ht="24" customHeight="1">
      <c r="A149" s="93"/>
      <c r="B149" s="120"/>
      <c r="C149" s="13" t="str">
        <f t="shared" si="41"/>
        <v>2027</v>
      </c>
      <c r="D149" s="13" t="e">
        <f t="shared" si="30"/>
        <v>#VALUE!</v>
      </c>
      <c r="E149" s="95" t="e">
        <f t="shared" si="42"/>
        <v>#VALUE!</v>
      </c>
      <c r="F149" s="15"/>
      <c r="G149" s="16" t="str">
        <f t="shared" si="31"/>
        <v/>
      </c>
      <c r="H149" s="182"/>
      <c r="I149" s="268"/>
      <c r="J149" s="26" t="str">
        <f t="shared" si="32"/>
        <v>*</v>
      </c>
      <c r="K149" s="27" t="s">
        <v>16</v>
      </c>
      <c r="L149" s="184"/>
      <c r="M149" s="268"/>
      <c r="N149" s="28" t="str">
        <f t="shared" si="33"/>
        <v>*</v>
      </c>
      <c r="O149" s="185" t="str">
        <f t="shared" ca="1" si="43"/>
        <v/>
      </c>
      <c r="P149" s="264"/>
      <c r="Q149" s="265"/>
      <c r="R149" s="29">
        <f t="shared" si="34"/>
        <v>0</v>
      </c>
      <c r="S149" s="30">
        <f t="shared" si="35"/>
        <v>0</v>
      </c>
      <c r="T149" s="31">
        <f t="shared" si="36"/>
        <v>0</v>
      </c>
      <c r="U149" s="32" t="str">
        <f t="shared" ca="1" si="37"/>
        <v>e</v>
      </c>
      <c r="V149" s="188"/>
      <c r="W149" s="269"/>
      <c r="X149" s="269"/>
      <c r="Y149" s="269"/>
      <c r="Z149" s="269"/>
      <c r="AA149" s="269"/>
      <c r="AB149" s="270"/>
      <c r="AD149" s="24">
        <f>IF(OR(AE149="",AF149=""),0,IF(ISERROR(D149),0,COUNTIF(D149:$D$746,D149)))</f>
        <v>0</v>
      </c>
      <c r="AE149" s="24" t="str">
        <f t="shared" si="38"/>
        <v/>
      </c>
      <c r="AF149" s="24" t="str">
        <f t="shared" si="39"/>
        <v/>
      </c>
      <c r="AG149" s="24">
        <f ca="1">IF(AD149=0,0,MATCH(VALUE(AF149)-1,AE149:OFFSET(AE149,VALUE(AD149)-1,0),1))</f>
        <v>0</v>
      </c>
      <c r="AH149" s="24" t="str">
        <f t="shared" ca="1" si="40"/>
        <v/>
      </c>
    </row>
    <row r="150" spans="1:34" ht="24" customHeight="1">
      <c r="A150" s="93"/>
      <c r="B150" s="120"/>
      <c r="C150" s="13" t="str">
        <f t="shared" si="41"/>
        <v>2027</v>
      </c>
      <c r="D150" s="13" t="e">
        <f t="shared" si="30"/>
        <v>#VALUE!</v>
      </c>
      <c r="E150" s="95" t="e">
        <f t="shared" si="42"/>
        <v>#VALUE!</v>
      </c>
      <c r="F150" s="15"/>
      <c r="G150" s="16" t="str">
        <f t="shared" si="31"/>
        <v/>
      </c>
      <c r="H150" s="182"/>
      <c r="I150" s="268"/>
      <c r="J150" s="26" t="str">
        <f t="shared" si="32"/>
        <v>*</v>
      </c>
      <c r="K150" s="27" t="s">
        <v>16</v>
      </c>
      <c r="L150" s="184"/>
      <c r="M150" s="268"/>
      <c r="N150" s="28" t="str">
        <f t="shared" si="33"/>
        <v>*</v>
      </c>
      <c r="O150" s="185" t="str">
        <f t="shared" ca="1" si="43"/>
        <v/>
      </c>
      <c r="P150" s="264"/>
      <c r="Q150" s="265"/>
      <c r="R150" s="29">
        <f t="shared" si="34"/>
        <v>0</v>
      </c>
      <c r="S150" s="30">
        <f t="shared" si="35"/>
        <v>0</v>
      </c>
      <c r="T150" s="31">
        <f t="shared" si="36"/>
        <v>0</v>
      </c>
      <c r="U150" s="32" t="str">
        <f t="shared" ca="1" si="37"/>
        <v>e</v>
      </c>
      <c r="V150" s="188"/>
      <c r="W150" s="269"/>
      <c r="X150" s="269"/>
      <c r="Y150" s="269"/>
      <c r="Z150" s="269"/>
      <c r="AA150" s="269"/>
      <c r="AB150" s="270"/>
      <c r="AD150" s="24">
        <f>IF(OR(AE150="",AF150=""),0,IF(ISERROR(D150),0,COUNTIF(D150:$D$746,D150)))</f>
        <v>0</v>
      </c>
      <c r="AE150" s="24" t="str">
        <f t="shared" si="38"/>
        <v/>
      </c>
      <c r="AF150" s="24" t="str">
        <f t="shared" si="39"/>
        <v/>
      </c>
      <c r="AG150" s="24">
        <f ca="1">IF(AD150=0,0,MATCH(VALUE(AF150)-1,AE150:OFFSET(AE150,VALUE(AD150)-1,0),1))</f>
        <v>0</v>
      </c>
      <c r="AH150" s="24" t="str">
        <f t="shared" ca="1" si="40"/>
        <v/>
      </c>
    </row>
    <row r="151" spans="1:34" ht="24" customHeight="1">
      <c r="A151" s="93"/>
      <c r="B151" s="120"/>
      <c r="C151" s="13" t="str">
        <f t="shared" si="41"/>
        <v>2027</v>
      </c>
      <c r="D151" s="13" t="e">
        <f t="shared" si="30"/>
        <v>#VALUE!</v>
      </c>
      <c r="E151" s="95" t="e">
        <f t="shared" si="42"/>
        <v>#VALUE!</v>
      </c>
      <c r="F151" s="15"/>
      <c r="G151" s="16" t="str">
        <f t="shared" si="31"/>
        <v/>
      </c>
      <c r="H151" s="182"/>
      <c r="I151" s="268"/>
      <c r="J151" s="26" t="str">
        <f t="shared" si="32"/>
        <v>*</v>
      </c>
      <c r="K151" s="27" t="s">
        <v>16</v>
      </c>
      <c r="L151" s="184"/>
      <c r="M151" s="268"/>
      <c r="N151" s="28" t="str">
        <f t="shared" si="33"/>
        <v>*</v>
      </c>
      <c r="O151" s="185" t="str">
        <f t="shared" ca="1" si="43"/>
        <v/>
      </c>
      <c r="P151" s="264"/>
      <c r="Q151" s="265"/>
      <c r="R151" s="29">
        <f t="shared" si="34"/>
        <v>0</v>
      </c>
      <c r="S151" s="30">
        <f t="shared" si="35"/>
        <v>0</v>
      </c>
      <c r="T151" s="31">
        <f t="shared" si="36"/>
        <v>0</v>
      </c>
      <c r="U151" s="32" t="str">
        <f t="shared" ca="1" si="37"/>
        <v>e</v>
      </c>
      <c r="V151" s="188"/>
      <c r="W151" s="269"/>
      <c r="X151" s="269"/>
      <c r="Y151" s="269"/>
      <c r="Z151" s="269"/>
      <c r="AA151" s="269"/>
      <c r="AB151" s="270"/>
      <c r="AD151" s="24">
        <f>IF(OR(AE151="",AF151=""),0,IF(ISERROR(D151),0,COUNTIF(D151:$D$746,D151)))</f>
        <v>0</v>
      </c>
      <c r="AE151" s="24" t="str">
        <f t="shared" si="38"/>
        <v/>
      </c>
      <c r="AF151" s="24" t="str">
        <f t="shared" si="39"/>
        <v/>
      </c>
      <c r="AG151" s="24">
        <f ca="1">IF(AD151=0,0,MATCH(VALUE(AF151)-1,AE151:OFFSET(AE151,VALUE(AD151)-1,0),1))</f>
        <v>0</v>
      </c>
      <c r="AH151" s="24" t="str">
        <f t="shared" ca="1" si="40"/>
        <v/>
      </c>
    </row>
    <row r="152" spans="1:34" ht="24" customHeight="1">
      <c r="A152" s="93"/>
      <c r="B152" s="120"/>
      <c r="C152" s="13" t="str">
        <f t="shared" si="41"/>
        <v>2027</v>
      </c>
      <c r="D152" s="13" t="e">
        <f t="shared" si="30"/>
        <v>#VALUE!</v>
      </c>
      <c r="E152" s="95" t="e">
        <f t="shared" si="42"/>
        <v>#VALUE!</v>
      </c>
      <c r="F152" s="15"/>
      <c r="G152" s="16" t="str">
        <f t="shared" si="31"/>
        <v/>
      </c>
      <c r="H152" s="182"/>
      <c r="I152" s="268"/>
      <c r="J152" s="26" t="str">
        <f t="shared" si="32"/>
        <v>*</v>
      </c>
      <c r="K152" s="27" t="s">
        <v>16</v>
      </c>
      <c r="L152" s="184"/>
      <c r="M152" s="268"/>
      <c r="N152" s="28" t="str">
        <f t="shared" si="33"/>
        <v>*</v>
      </c>
      <c r="O152" s="185" t="str">
        <f t="shared" ca="1" si="43"/>
        <v/>
      </c>
      <c r="P152" s="264"/>
      <c r="Q152" s="265"/>
      <c r="R152" s="29">
        <f t="shared" si="34"/>
        <v>0</v>
      </c>
      <c r="S152" s="30">
        <f t="shared" si="35"/>
        <v>0</v>
      </c>
      <c r="T152" s="31">
        <f t="shared" si="36"/>
        <v>0</v>
      </c>
      <c r="U152" s="32" t="str">
        <f t="shared" ca="1" si="37"/>
        <v>e</v>
      </c>
      <c r="V152" s="188"/>
      <c r="W152" s="269"/>
      <c r="X152" s="269"/>
      <c r="Y152" s="269"/>
      <c r="Z152" s="269"/>
      <c r="AA152" s="269"/>
      <c r="AB152" s="270"/>
      <c r="AD152" s="24">
        <f>IF(OR(AE152="",AF152=""),0,IF(ISERROR(D152),0,COUNTIF(D152:$D$746,D152)))</f>
        <v>0</v>
      </c>
      <c r="AE152" s="24" t="str">
        <f t="shared" si="38"/>
        <v/>
      </c>
      <c r="AF152" s="24" t="str">
        <f t="shared" si="39"/>
        <v/>
      </c>
      <c r="AG152" s="24">
        <f ca="1">IF(AD152=0,0,MATCH(VALUE(AF152)-1,AE152:OFFSET(AE152,VALUE(AD152)-1,0),1))</f>
        <v>0</v>
      </c>
      <c r="AH152" s="24" t="str">
        <f t="shared" ca="1" si="40"/>
        <v/>
      </c>
    </row>
    <row r="153" spans="1:34" ht="24" customHeight="1">
      <c r="A153" s="93"/>
      <c r="B153" s="120"/>
      <c r="C153" s="13" t="str">
        <f t="shared" si="41"/>
        <v>2027</v>
      </c>
      <c r="D153" s="13" t="e">
        <f t="shared" si="30"/>
        <v>#VALUE!</v>
      </c>
      <c r="E153" s="95" t="e">
        <f t="shared" si="42"/>
        <v>#VALUE!</v>
      </c>
      <c r="F153" s="15"/>
      <c r="G153" s="16" t="str">
        <f t="shared" si="31"/>
        <v/>
      </c>
      <c r="H153" s="182"/>
      <c r="I153" s="268"/>
      <c r="J153" s="26" t="str">
        <f t="shared" si="32"/>
        <v>*</v>
      </c>
      <c r="K153" s="27" t="s">
        <v>16</v>
      </c>
      <c r="L153" s="184"/>
      <c r="M153" s="268"/>
      <c r="N153" s="28" t="str">
        <f t="shared" si="33"/>
        <v>*</v>
      </c>
      <c r="O153" s="185" t="str">
        <f t="shared" ca="1" si="43"/>
        <v/>
      </c>
      <c r="P153" s="264"/>
      <c r="Q153" s="265"/>
      <c r="R153" s="29">
        <f t="shared" si="34"/>
        <v>0</v>
      </c>
      <c r="S153" s="30">
        <f t="shared" si="35"/>
        <v>0</v>
      </c>
      <c r="T153" s="31">
        <f t="shared" si="36"/>
        <v>0</v>
      </c>
      <c r="U153" s="32" t="str">
        <f t="shared" ca="1" si="37"/>
        <v>e</v>
      </c>
      <c r="V153" s="188"/>
      <c r="W153" s="269"/>
      <c r="X153" s="269"/>
      <c r="Y153" s="269"/>
      <c r="Z153" s="269"/>
      <c r="AA153" s="269"/>
      <c r="AB153" s="270"/>
      <c r="AD153" s="24">
        <f>IF(OR(AE153="",AF153=""),0,IF(ISERROR(D153),0,COUNTIF(D153:$D$746,D153)))</f>
        <v>0</v>
      </c>
      <c r="AE153" s="24" t="str">
        <f t="shared" si="38"/>
        <v/>
      </c>
      <c r="AF153" s="24" t="str">
        <f t="shared" si="39"/>
        <v/>
      </c>
      <c r="AG153" s="24">
        <f ca="1">IF(AD153=0,0,MATCH(VALUE(AF153)-1,AE153:OFFSET(AE153,VALUE(AD153)-1,0),1))</f>
        <v>0</v>
      </c>
      <c r="AH153" s="24" t="str">
        <f t="shared" ca="1" si="40"/>
        <v/>
      </c>
    </row>
    <row r="154" spans="1:34" ht="24" customHeight="1">
      <c r="A154" s="93"/>
      <c r="B154" s="120"/>
      <c r="C154" s="13" t="str">
        <f t="shared" si="41"/>
        <v>2027</v>
      </c>
      <c r="D154" s="13" t="e">
        <f t="shared" si="30"/>
        <v>#VALUE!</v>
      </c>
      <c r="E154" s="95" t="e">
        <f t="shared" si="42"/>
        <v>#VALUE!</v>
      </c>
      <c r="F154" s="15"/>
      <c r="G154" s="16" t="str">
        <f t="shared" si="31"/>
        <v/>
      </c>
      <c r="H154" s="182"/>
      <c r="I154" s="268"/>
      <c r="J154" s="26" t="str">
        <f t="shared" si="32"/>
        <v>*</v>
      </c>
      <c r="K154" s="27" t="s">
        <v>16</v>
      </c>
      <c r="L154" s="184"/>
      <c r="M154" s="268"/>
      <c r="N154" s="28" t="str">
        <f t="shared" si="33"/>
        <v>*</v>
      </c>
      <c r="O154" s="185" t="str">
        <f t="shared" ca="1" si="43"/>
        <v/>
      </c>
      <c r="P154" s="264"/>
      <c r="Q154" s="265"/>
      <c r="R154" s="29">
        <f t="shared" si="34"/>
        <v>0</v>
      </c>
      <c r="S154" s="30">
        <f t="shared" si="35"/>
        <v>0</v>
      </c>
      <c r="T154" s="31">
        <f t="shared" si="36"/>
        <v>0</v>
      </c>
      <c r="U154" s="32" t="str">
        <f t="shared" ca="1" si="37"/>
        <v>e</v>
      </c>
      <c r="V154" s="188"/>
      <c r="W154" s="269"/>
      <c r="X154" s="269"/>
      <c r="Y154" s="269"/>
      <c r="Z154" s="269"/>
      <c r="AA154" s="269"/>
      <c r="AB154" s="270"/>
      <c r="AD154" s="24">
        <f>IF(OR(AE154="",AF154=""),0,IF(ISERROR(D154),0,COUNTIF(D154:$D$746,D154)))</f>
        <v>0</v>
      </c>
      <c r="AE154" s="24" t="str">
        <f t="shared" si="38"/>
        <v/>
      </c>
      <c r="AF154" s="24" t="str">
        <f t="shared" si="39"/>
        <v/>
      </c>
      <c r="AG154" s="24">
        <f ca="1">IF(AD154=0,0,MATCH(VALUE(AF154)-1,AE154:OFFSET(AE154,VALUE(AD154)-1,0),1))</f>
        <v>0</v>
      </c>
      <c r="AH154" s="24" t="str">
        <f t="shared" ca="1" si="40"/>
        <v/>
      </c>
    </row>
    <row r="155" spans="1:34" ht="24" customHeight="1">
      <c r="A155" s="93"/>
      <c r="B155" s="120"/>
      <c r="C155" s="13" t="str">
        <f t="shared" si="41"/>
        <v>2027</v>
      </c>
      <c r="D155" s="13" t="e">
        <f t="shared" si="30"/>
        <v>#VALUE!</v>
      </c>
      <c r="E155" s="95" t="e">
        <f t="shared" si="42"/>
        <v>#VALUE!</v>
      </c>
      <c r="F155" s="15"/>
      <c r="G155" s="16" t="str">
        <f t="shared" si="31"/>
        <v/>
      </c>
      <c r="H155" s="182"/>
      <c r="I155" s="268"/>
      <c r="J155" s="26" t="str">
        <f t="shared" si="32"/>
        <v>*</v>
      </c>
      <c r="K155" s="27" t="s">
        <v>16</v>
      </c>
      <c r="L155" s="184"/>
      <c r="M155" s="268"/>
      <c r="N155" s="28" t="str">
        <f t="shared" si="33"/>
        <v>*</v>
      </c>
      <c r="O155" s="185" t="str">
        <f t="shared" ca="1" si="43"/>
        <v/>
      </c>
      <c r="P155" s="264"/>
      <c r="Q155" s="265"/>
      <c r="R155" s="29">
        <f t="shared" si="34"/>
        <v>0</v>
      </c>
      <c r="S155" s="30">
        <f t="shared" si="35"/>
        <v>0</v>
      </c>
      <c r="T155" s="31">
        <f t="shared" si="36"/>
        <v>0</v>
      </c>
      <c r="U155" s="32" t="str">
        <f t="shared" ca="1" si="37"/>
        <v>e</v>
      </c>
      <c r="V155" s="188"/>
      <c r="W155" s="269"/>
      <c r="X155" s="269"/>
      <c r="Y155" s="269"/>
      <c r="Z155" s="269"/>
      <c r="AA155" s="269"/>
      <c r="AB155" s="270"/>
      <c r="AD155" s="24">
        <f>IF(OR(AE155="",AF155=""),0,IF(ISERROR(D155),0,COUNTIF(D155:$D$746,D155)))</f>
        <v>0</v>
      </c>
      <c r="AE155" s="24" t="str">
        <f t="shared" si="38"/>
        <v/>
      </c>
      <c r="AF155" s="24" t="str">
        <f t="shared" si="39"/>
        <v/>
      </c>
      <c r="AG155" s="24">
        <f ca="1">IF(AD155=0,0,MATCH(VALUE(AF155)-1,AE155:OFFSET(AE155,VALUE(AD155)-1,0),1))</f>
        <v>0</v>
      </c>
      <c r="AH155" s="24" t="str">
        <f t="shared" ca="1" si="40"/>
        <v/>
      </c>
    </row>
    <row r="156" spans="1:34" ht="24" customHeight="1">
      <c r="A156" s="93"/>
      <c r="B156" s="120"/>
      <c r="C156" s="13" t="str">
        <f t="shared" si="41"/>
        <v>2027</v>
      </c>
      <c r="D156" s="13" t="e">
        <f t="shared" si="30"/>
        <v>#VALUE!</v>
      </c>
      <c r="E156" s="95" t="e">
        <f t="shared" si="42"/>
        <v>#VALUE!</v>
      </c>
      <c r="F156" s="15"/>
      <c r="G156" s="16" t="str">
        <f t="shared" si="31"/>
        <v/>
      </c>
      <c r="H156" s="182"/>
      <c r="I156" s="268"/>
      <c r="J156" s="26" t="str">
        <f t="shared" si="32"/>
        <v>*</v>
      </c>
      <c r="K156" s="27" t="s">
        <v>16</v>
      </c>
      <c r="L156" s="184"/>
      <c r="M156" s="268"/>
      <c r="N156" s="28" t="str">
        <f t="shared" si="33"/>
        <v>*</v>
      </c>
      <c r="O156" s="185" t="str">
        <f t="shared" ca="1" si="43"/>
        <v/>
      </c>
      <c r="P156" s="264"/>
      <c r="Q156" s="265"/>
      <c r="R156" s="29">
        <f t="shared" si="34"/>
        <v>0</v>
      </c>
      <c r="S156" s="30">
        <f t="shared" si="35"/>
        <v>0</v>
      </c>
      <c r="T156" s="31">
        <f t="shared" si="36"/>
        <v>0</v>
      </c>
      <c r="U156" s="32" t="str">
        <f t="shared" ca="1" si="37"/>
        <v>e</v>
      </c>
      <c r="V156" s="188"/>
      <c r="W156" s="269"/>
      <c r="X156" s="269"/>
      <c r="Y156" s="269"/>
      <c r="Z156" s="269"/>
      <c r="AA156" s="269"/>
      <c r="AB156" s="270"/>
      <c r="AD156" s="24">
        <f>IF(OR(AE156="",AF156=""),0,IF(ISERROR(D156),0,COUNTIF(D156:$D$746,D156)))</f>
        <v>0</v>
      </c>
      <c r="AE156" s="24" t="str">
        <f t="shared" si="38"/>
        <v/>
      </c>
      <c r="AF156" s="24" t="str">
        <f t="shared" si="39"/>
        <v/>
      </c>
      <c r="AG156" s="24">
        <f ca="1">IF(AD156=0,0,MATCH(VALUE(AF156)-1,AE156:OFFSET(AE156,VALUE(AD156)-1,0),1))</f>
        <v>0</v>
      </c>
      <c r="AH156" s="24" t="str">
        <f t="shared" ca="1" si="40"/>
        <v/>
      </c>
    </row>
    <row r="157" spans="1:34" ht="24" customHeight="1">
      <c r="A157" s="93"/>
      <c r="B157" s="120"/>
      <c r="C157" s="13" t="str">
        <f t="shared" si="41"/>
        <v>2027</v>
      </c>
      <c r="D157" s="13" t="e">
        <f t="shared" si="30"/>
        <v>#VALUE!</v>
      </c>
      <c r="E157" s="95" t="e">
        <f t="shared" si="42"/>
        <v>#VALUE!</v>
      </c>
      <c r="F157" s="15"/>
      <c r="G157" s="16" t="str">
        <f t="shared" si="31"/>
        <v/>
      </c>
      <c r="H157" s="182"/>
      <c r="I157" s="268"/>
      <c r="J157" s="26" t="str">
        <f t="shared" si="32"/>
        <v>*</v>
      </c>
      <c r="K157" s="27" t="s">
        <v>16</v>
      </c>
      <c r="L157" s="184"/>
      <c r="M157" s="268"/>
      <c r="N157" s="28" t="str">
        <f t="shared" si="33"/>
        <v>*</v>
      </c>
      <c r="O157" s="185" t="str">
        <f t="shared" ca="1" si="43"/>
        <v/>
      </c>
      <c r="P157" s="264"/>
      <c r="Q157" s="265"/>
      <c r="R157" s="29">
        <f t="shared" si="34"/>
        <v>0</v>
      </c>
      <c r="S157" s="30">
        <f t="shared" si="35"/>
        <v>0</v>
      </c>
      <c r="T157" s="31">
        <f t="shared" si="36"/>
        <v>0</v>
      </c>
      <c r="U157" s="32" t="str">
        <f t="shared" ca="1" si="37"/>
        <v>e</v>
      </c>
      <c r="V157" s="188"/>
      <c r="W157" s="269"/>
      <c r="X157" s="269"/>
      <c r="Y157" s="269"/>
      <c r="Z157" s="269"/>
      <c r="AA157" s="269"/>
      <c r="AB157" s="270"/>
      <c r="AD157" s="24">
        <f>IF(OR(AE157="",AF157=""),0,IF(ISERROR(D157),0,COUNTIF(D157:$D$746,D157)))</f>
        <v>0</v>
      </c>
      <c r="AE157" s="24" t="str">
        <f t="shared" si="38"/>
        <v/>
      </c>
      <c r="AF157" s="24" t="str">
        <f t="shared" si="39"/>
        <v/>
      </c>
      <c r="AG157" s="24">
        <f ca="1">IF(AD157=0,0,MATCH(VALUE(AF157)-1,AE157:OFFSET(AE157,VALUE(AD157)-1,0),1))</f>
        <v>0</v>
      </c>
      <c r="AH157" s="24" t="str">
        <f t="shared" ca="1" si="40"/>
        <v/>
      </c>
    </row>
    <row r="158" spans="1:34" ht="24" customHeight="1">
      <c r="A158" s="93"/>
      <c r="B158" s="120"/>
      <c r="C158" s="13" t="str">
        <f t="shared" si="41"/>
        <v>2027</v>
      </c>
      <c r="D158" s="13" t="e">
        <f t="shared" si="30"/>
        <v>#VALUE!</v>
      </c>
      <c r="E158" s="95" t="e">
        <f t="shared" si="42"/>
        <v>#VALUE!</v>
      </c>
      <c r="F158" s="15"/>
      <c r="G158" s="16" t="str">
        <f t="shared" si="31"/>
        <v/>
      </c>
      <c r="H158" s="182"/>
      <c r="I158" s="268"/>
      <c r="J158" s="26" t="str">
        <f t="shared" si="32"/>
        <v>*</v>
      </c>
      <c r="K158" s="27" t="s">
        <v>16</v>
      </c>
      <c r="L158" s="184"/>
      <c r="M158" s="268"/>
      <c r="N158" s="28" t="str">
        <f t="shared" si="33"/>
        <v>*</v>
      </c>
      <c r="O158" s="185" t="str">
        <f t="shared" ca="1" si="43"/>
        <v/>
      </c>
      <c r="P158" s="264"/>
      <c r="Q158" s="265"/>
      <c r="R158" s="29">
        <f t="shared" si="34"/>
        <v>0</v>
      </c>
      <c r="S158" s="30">
        <f t="shared" si="35"/>
        <v>0</v>
      </c>
      <c r="T158" s="31">
        <f t="shared" si="36"/>
        <v>0</v>
      </c>
      <c r="U158" s="32" t="str">
        <f t="shared" ca="1" si="37"/>
        <v>e</v>
      </c>
      <c r="V158" s="188"/>
      <c r="W158" s="269"/>
      <c r="X158" s="269"/>
      <c r="Y158" s="269"/>
      <c r="Z158" s="269"/>
      <c r="AA158" s="269"/>
      <c r="AB158" s="270"/>
      <c r="AD158" s="24">
        <f>IF(OR(AE158="",AF158=""),0,IF(ISERROR(D158),0,COUNTIF(D158:$D$746,D158)))</f>
        <v>0</v>
      </c>
      <c r="AE158" s="24" t="str">
        <f t="shared" si="38"/>
        <v/>
      </c>
      <c r="AF158" s="24" t="str">
        <f t="shared" si="39"/>
        <v/>
      </c>
      <c r="AG158" s="24">
        <f ca="1">IF(AD158=0,0,MATCH(VALUE(AF158)-1,AE158:OFFSET(AE158,VALUE(AD158)-1,0),1))</f>
        <v>0</v>
      </c>
      <c r="AH158" s="24" t="str">
        <f t="shared" ca="1" si="40"/>
        <v/>
      </c>
    </row>
    <row r="159" spans="1:34" ht="24" customHeight="1">
      <c r="A159" s="93"/>
      <c r="B159" s="120"/>
      <c r="C159" s="13" t="str">
        <f t="shared" si="41"/>
        <v>2027</v>
      </c>
      <c r="D159" s="13" t="e">
        <f t="shared" si="30"/>
        <v>#VALUE!</v>
      </c>
      <c r="E159" s="95" t="e">
        <f t="shared" si="42"/>
        <v>#VALUE!</v>
      </c>
      <c r="F159" s="15"/>
      <c r="G159" s="16" t="str">
        <f t="shared" si="31"/>
        <v/>
      </c>
      <c r="H159" s="182"/>
      <c r="I159" s="268"/>
      <c r="J159" s="26" t="str">
        <f t="shared" si="32"/>
        <v>*</v>
      </c>
      <c r="K159" s="27" t="s">
        <v>16</v>
      </c>
      <c r="L159" s="184"/>
      <c r="M159" s="268"/>
      <c r="N159" s="28" t="str">
        <f t="shared" si="33"/>
        <v>*</v>
      </c>
      <c r="O159" s="185" t="str">
        <f t="shared" ca="1" si="43"/>
        <v/>
      </c>
      <c r="P159" s="264"/>
      <c r="Q159" s="265"/>
      <c r="R159" s="29">
        <f t="shared" si="34"/>
        <v>0</v>
      </c>
      <c r="S159" s="30">
        <f t="shared" si="35"/>
        <v>0</v>
      </c>
      <c r="T159" s="31">
        <f t="shared" si="36"/>
        <v>0</v>
      </c>
      <c r="U159" s="32" t="str">
        <f t="shared" ca="1" si="37"/>
        <v>e</v>
      </c>
      <c r="V159" s="188"/>
      <c r="W159" s="269"/>
      <c r="X159" s="269"/>
      <c r="Y159" s="269"/>
      <c r="Z159" s="269"/>
      <c r="AA159" s="269"/>
      <c r="AB159" s="270"/>
      <c r="AD159" s="24">
        <f>IF(OR(AE159="",AF159=""),0,IF(ISERROR(D159),0,COUNTIF(D159:$D$746,D159)))</f>
        <v>0</v>
      </c>
      <c r="AE159" s="24" t="str">
        <f t="shared" si="38"/>
        <v/>
      </c>
      <c r="AF159" s="24" t="str">
        <f t="shared" si="39"/>
        <v/>
      </c>
      <c r="AG159" s="24">
        <f ca="1">IF(AD159=0,0,MATCH(VALUE(AF159)-1,AE159:OFFSET(AE159,VALUE(AD159)-1,0),1))</f>
        <v>0</v>
      </c>
      <c r="AH159" s="24" t="str">
        <f t="shared" ca="1" si="40"/>
        <v/>
      </c>
    </row>
    <row r="160" spans="1:34" ht="24" customHeight="1">
      <c r="A160" s="93"/>
      <c r="B160" s="120"/>
      <c r="C160" s="13" t="str">
        <f t="shared" si="41"/>
        <v>2027</v>
      </c>
      <c r="D160" s="13" t="e">
        <f t="shared" si="30"/>
        <v>#VALUE!</v>
      </c>
      <c r="E160" s="95" t="e">
        <f t="shared" si="42"/>
        <v>#VALUE!</v>
      </c>
      <c r="F160" s="15"/>
      <c r="G160" s="16" t="str">
        <f t="shared" si="31"/>
        <v/>
      </c>
      <c r="H160" s="182"/>
      <c r="I160" s="268"/>
      <c r="J160" s="26" t="str">
        <f t="shared" si="32"/>
        <v>*</v>
      </c>
      <c r="K160" s="27" t="s">
        <v>16</v>
      </c>
      <c r="L160" s="184"/>
      <c r="M160" s="268"/>
      <c r="N160" s="28" t="str">
        <f t="shared" si="33"/>
        <v>*</v>
      </c>
      <c r="O160" s="185" t="str">
        <f t="shared" ca="1" si="43"/>
        <v/>
      </c>
      <c r="P160" s="264"/>
      <c r="Q160" s="265"/>
      <c r="R160" s="29">
        <f t="shared" si="34"/>
        <v>0</v>
      </c>
      <c r="S160" s="30">
        <f t="shared" si="35"/>
        <v>0</v>
      </c>
      <c r="T160" s="31">
        <f t="shared" si="36"/>
        <v>0</v>
      </c>
      <c r="U160" s="32" t="str">
        <f t="shared" ca="1" si="37"/>
        <v>e</v>
      </c>
      <c r="V160" s="188"/>
      <c r="W160" s="269"/>
      <c r="X160" s="269"/>
      <c r="Y160" s="269"/>
      <c r="Z160" s="269"/>
      <c r="AA160" s="269"/>
      <c r="AB160" s="270"/>
      <c r="AD160" s="24">
        <f>IF(OR(AE160="",AF160=""),0,IF(ISERROR(D160),0,COUNTIF(D160:$D$746,D160)))</f>
        <v>0</v>
      </c>
      <c r="AE160" s="24" t="str">
        <f t="shared" si="38"/>
        <v/>
      </c>
      <c r="AF160" s="24" t="str">
        <f t="shared" si="39"/>
        <v/>
      </c>
      <c r="AG160" s="24">
        <f ca="1">IF(AD160=0,0,MATCH(VALUE(AF160)-1,AE160:OFFSET(AE160,VALUE(AD160)-1,0),1))</f>
        <v>0</v>
      </c>
      <c r="AH160" s="24" t="str">
        <f t="shared" ca="1" si="40"/>
        <v/>
      </c>
    </row>
    <row r="161" spans="1:34" ht="24" customHeight="1">
      <c r="A161" s="93"/>
      <c r="B161" s="120"/>
      <c r="C161" s="13" t="str">
        <f t="shared" si="41"/>
        <v>2027</v>
      </c>
      <c r="D161" s="13" t="e">
        <f t="shared" si="30"/>
        <v>#VALUE!</v>
      </c>
      <c r="E161" s="95" t="e">
        <f t="shared" si="42"/>
        <v>#VALUE!</v>
      </c>
      <c r="F161" s="15"/>
      <c r="G161" s="16" t="str">
        <f t="shared" si="31"/>
        <v/>
      </c>
      <c r="H161" s="182"/>
      <c r="I161" s="263"/>
      <c r="J161" s="26" t="str">
        <f t="shared" si="32"/>
        <v>*</v>
      </c>
      <c r="K161" s="27" t="s">
        <v>16</v>
      </c>
      <c r="L161" s="184"/>
      <c r="M161" s="263"/>
      <c r="N161" s="28" t="str">
        <f t="shared" si="33"/>
        <v>*</v>
      </c>
      <c r="O161" s="185" t="str">
        <f t="shared" ca="1" si="43"/>
        <v/>
      </c>
      <c r="P161" s="264"/>
      <c r="Q161" s="265"/>
      <c r="R161" s="29">
        <f t="shared" si="34"/>
        <v>0</v>
      </c>
      <c r="S161" s="30">
        <f t="shared" si="35"/>
        <v>0</v>
      </c>
      <c r="T161" s="31">
        <f t="shared" si="36"/>
        <v>0</v>
      </c>
      <c r="U161" s="32" t="str">
        <f t="shared" ca="1" si="37"/>
        <v>e</v>
      </c>
      <c r="V161" s="188"/>
      <c r="W161" s="189"/>
      <c r="X161" s="189"/>
      <c r="Y161" s="189"/>
      <c r="Z161" s="189"/>
      <c r="AA161" s="189"/>
      <c r="AB161" s="190"/>
      <c r="AD161" s="24">
        <f>IF(OR(AE161="",AF161=""),0,IF(ISERROR(D161),0,COUNTIF(D161:$D$746,D161)))</f>
        <v>0</v>
      </c>
      <c r="AE161" s="24" t="str">
        <f t="shared" si="38"/>
        <v/>
      </c>
      <c r="AF161" s="24" t="str">
        <f t="shared" si="39"/>
        <v/>
      </c>
      <c r="AG161" s="24">
        <f ca="1">IF(AD161=0,0,MATCH(VALUE(AF161)-1,AE161:OFFSET(AE161,VALUE(AD161)-1,0),1))</f>
        <v>0</v>
      </c>
      <c r="AH161" s="24" t="str">
        <f t="shared" ca="1" si="40"/>
        <v/>
      </c>
    </row>
    <row r="162" spans="1:34" ht="24" customHeight="1">
      <c r="A162" s="93"/>
      <c r="B162" s="120"/>
      <c r="C162" s="13" t="str">
        <f t="shared" si="41"/>
        <v>2027</v>
      </c>
      <c r="D162" s="13" t="e">
        <f t="shared" si="30"/>
        <v>#VALUE!</v>
      </c>
      <c r="E162" s="95" t="e">
        <f t="shared" si="42"/>
        <v>#VALUE!</v>
      </c>
      <c r="F162" s="15"/>
      <c r="G162" s="16" t="str">
        <f t="shared" ref="G162:G179" si="44">IF(F162="","",VLOOKUP(F162,事業名一覧,2,0))</f>
        <v/>
      </c>
      <c r="H162" s="182"/>
      <c r="I162" s="263"/>
      <c r="J162" s="26" t="str">
        <f t="shared" si="32"/>
        <v>*</v>
      </c>
      <c r="K162" s="27" t="s">
        <v>16</v>
      </c>
      <c r="L162" s="184"/>
      <c r="M162" s="268"/>
      <c r="N162" s="28" t="str">
        <f t="shared" si="33"/>
        <v>*</v>
      </c>
      <c r="O162" s="185" t="str">
        <f t="shared" ca="1" si="43"/>
        <v/>
      </c>
      <c r="P162" s="264"/>
      <c r="Q162" s="265"/>
      <c r="R162" s="29">
        <f t="shared" si="34"/>
        <v>0</v>
      </c>
      <c r="S162" s="30">
        <f t="shared" si="35"/>
        <v>0</v>
      </c>
      <c r="T162" s="31">
        <f t="shared" si="36"/>
        <v>0</v>
      </c>
      <c r="U162" s="32" t="str">
        <f t="shared" ca="1" si="37"/>
        <v>e</v>
      </c>
      <c r="V162" s="188"/>
      <c r="W162" s="189"/>
      <c r="X162" s="189"/>
      <c r="Y162" s="189"/>
      <c r="Z162" s="189"/>
      <c r="AA162" s="189"/>
      <c r="AB162" s="190"/>
      <c r="AD162" s="24">
        <f>IF(OR(AE162="",AF162=""),0,IF(ISERROR(D162),0,COUNTIF(D162:$D$746,D162)))</f>
        <v>0</v>
      </c>
      <c r="AE162" s="24" t="str">
        <f t="shared" si="38"/>
        <v/>
      </c>
      <c r="AF162" s="24" t="str">
        <f t="shared" si="39"/>
        <v/>
      </c>
      <c r="AG162" s="24">
        <f ca="1">IF(AD162=0,0,MATCH(VALUE(AF162)-1,AE162:OFFSET(AE162,VALUE(AD162)-1,0),1))</f>
        <v>0</v>
      </c>
      <c r="AH162" s="24" t="str">
        <f t="shared" ca="1" si="40"/>
        <v/>
      </c>
    </row>
    <row r="163" spans="1:34" ht="24" customHeight="1">
      <c r="A163" s="93"/>
      <c r="B163" s="120"/>
      <c r="C163" s="13" t="str">
        <f t="shared" si="41"/>
        <v>2027</v>
      </c>
      <c r="D163" s="13" t="e">
        <f t="shared" si="30"/>
        <v>#VALUE!</v>
      </c>
      <c r="E163" s="95" t="e">
        <f t="shared" si="42"/>
        <v>#VALUE!</v>
      </c>
      <c r="F163" s="15"/>
      <c r="G163" s="16" t="str">
        <f t="shared" si="44"/>
        <v/>
      </c>
      <c r="H163" s="182"/>
      <c r="I163" s="263"/>
      <c r="J163" s="26" t="str">
        <f t="shared" si="32"/>
        <v>*</v>
      </c>
      <c r="K163" s="27" t="s">
        <v>16</v>
      </c>
      <c r="L163" s="184"/>
      <c r="M163" s="263"/>
      <c r="N163" s="28" t="str">
        <f t="shared" si="33"/>
        <v>*</v>
      </c>
      <c r="O163" s="185" t="str">
        <f t="shared" ca="1" si="43"/>
        <v/>
      </c>
      <c r="P163" s="264"/>
      <c r="Q163" s="265"/>
      <c r="R163" s="29">
        <f t="shared" si="34"/>
        <v>0</v>
      </c>
      <c r="S163" s="30">
        <f t="shared" si="35"/>
        <v>0</v>
      </c>
      <c r="T163" s="31">
        <f t="shared" si="36"/>
        <v>0</v>
      </c>
      <c r="U163" s="32" t="str">
        <f t="shared" ca="1" si="37"/>
        <v>e</v>
      </c>
      <c r="V163" s="188"/>
      <c r="W163" s="189"/>
      <c r="X163" s="189"/>
      <c r="Y163" s="189"/>
      <c r="Z163" s="189"/>
      <c r="AA163" s="189"/>
      <c r="AB163" s="190"/>
      <c r="AD163" s="24">
        <f>IF(OR(AE163="",AF163=""),0,IF(ISERROR(D163),0,COUNTIF(D163:$D$746,D163)))</f>
        <v>0</v>
      </c>
      <c r="AE163" s="24" t="str">
        <f t="shared" si="38"/>
        <v/>
      </c>
      <c r="AF163" s="24" t="str">
        <f t="shared" si="39"/>
        <v/>
      </c>
      <c r="AG163" s="24">
        <f ca="1">IF(AD163=0,0,MATCH(VALUE(AF163)-1,AE163:OFFSET(AE163,VALUE(AD163)-1,0),1))</f>
        <v>0</v>
      </c>
      <c r="AH163" s="24" t="str">
        <f t="shared" ca="1" si="40"/>
        <v/>
      </c>
    </row>
    <row r="164" spans="1:34" ht="24" customHeight="1">
      <c r="A164" s="93"/>
      <c r="B164" s="120"/>
      <c r="C164" s="13" t="str">
        <f t="shared" si="41"/>
        <v>2027</v>
      </c>
      <c r="D164" s="13" t="e">
        <f t="shared" si="30"/>
        <v>#VALUE!</v>
      </c>
      <c r="E164" s="95" t="e">
        <f t="shared" si="42"/>
        <v>#VALUE!</v>
      </c>
      <c r="F164" s="15"/>
      <c r="G164" s="16" t="str">
        <f t="shared" si="44"/>
        <v/>
      </c>
      <c r="H164" s="182"/>
      <c r="I164" s="263"/>
      <c r="J164" s="26" t="str">
        <f t="shared" si="32"/>
        <v>*</v>
      </c>
      <c r="K164" s="27" t="s">
        <v>16</v>
      </c>
      <c r="L164" s="184"/>
      <c r="M164" s="268"/>
      <c r="N164" s="28" t="str">
        <f t="shared" si="33"/>
        <v>*</v>
      </c>
      <c r="O164" s="185" t="str">
        <f t="shared" ca="1" si="43"/>
        <v/>
      </c>
      <c r="P164" s="264"/>
      <c r="Q164" s="265"/>
      <c r="R164" s="29">
        <f t="shared" si="34"/>
        <v>0</v>
      </c>
      <c r="S164" s="30">
        <f t="shared" si="35"/>
        <v>0</v>
      </c>
      <c r="T164" s="31">
        <f t="shared" si="36"/>
        <v>0</v>
      </c>
      <c r="U164" s="32" t="str">
        <f t="shared" ca="1" si="37"/>
        <v>e</v>
      </c>
      <c r="V164" s="188"/>
      <c r="W164" s="189"/>
      <c r="X164" s="189"/>
      <c r="Y164" s="189"/>
      <c r="Z164" s="189"/>
      <c r="AA164" s="189"/>
      <c r="AB164" s="190"/>
      <c r="AD164" s="24">
        <f>IF(OR(AE164="",AF164=""),0,IF(ISERROR(D164),0,COUNTIF(D164:$D$746,D164)))</f>
        <v>0</v>
      </c>
      <c r="AE164" s="24" t="str">
        <f t="shared" si="38"/>
        <v/>
      </c>
      <c r="AF164" s="24" t="str">
        <f t="shared" si="39"/>
        <v/>
      </c>
      <c r="AG164" s="24">
        <f ca="1">IF(AD164=0,0,MATCH(VALUE(AF164)-1,AE164:OFFSET(AE164,VALUE(AD164)-1,0),1))</f>
        <v>0</v>
      </c>
      <c r="AH164" s="24" t="str">
        <f t="shared" ca="1" si="40"/>
        <v/>
      </c>
    </row>
    <row r="165" spans="1:34" ht="24" customHeight="1">
      <c r="A165" s="93"/>
      <c r="B165" s="120"/>
      <c r="C165" s="13" t="str">
        <f t="shared" si="41"/>
        <v>2027</v>
      </c>
      <c r="D165" s="13" t="e">
        <f t="shared" si="30"/>
        <v>#VALUE!</v>
      </c>
      <c r="E165" s="95" t="e">
        <f t="shared" si="42"/>
        <v>#VALUE!</v>
      </c>
      <c r="F165" s="15"/>
      <c r="G165" s="16" t="str">
        <f t="shared" si="44"/>
        <v/>
      </c>
      <c r="H165" s="182"/>
      <c r="I165" s="263"/>
      <c r="J165" s="26" t="str">
        <f t="shared" si="32"/>
        <v>*</v>
      </c>
      <c r="K165" s="27" t="s">
        <v>16</v>
      </c>
      <c r="L165" s="184"/>
      <c r="M165" s="263"/>
      <c r="N165" s="28" t="str">
        <f t="shared" si="33"/>
        <v>*</v>
      </c>
      <c r="O165" s="185" t="str">
        <f t="shared" ca="1" si="43"/>
        <v/>
      </c>
      <c r="P165" s="264"/>
      <c r="Q165" s="265"/>
      <c r="R165" s="29">
        <f t="shared" si="34"/>
        <v>0</v>
      </c>
      <c r="S165" s="30">
        <f t="shared" si="35"/>
        <v>0</v>
      </c>
      <c r="T165" s="31">
        <f t="shared" si="36"/>
        <v>0</v>
      </c>
      <c r="U165" s="32" t="str">
        <f t="shared" ca="1" si="37"/>
        <v>e</v>
      </c>
      <c r="V165" s="188"/>
      <c r="W165" s="189"/>
      <c r="X165" s="189"/>
      <c r="Y165" s="189"/>
      <c r="Z165" s="189"/>
      <c r="AA165" s="189"/>
      <c r="AB165" s="190"/>
      <c r="AD165" s="24">
        <f>IF(OR(AE165="",AF165=""),0,IF(ISERROR(D165),0,COUNTIF(D165:$D$746,D165)))</f>
        <v>0</v>
      </c>
      <c r="AE165" s="24" t="str">
        <f t="shared" si="38"/>
        <v/>
      </c>
      <c r="AF165" s="24" t="str">
        <f t="shared" si="39"/>
        <v/>
      </c>
      <c r="AG165" s="24">
        <f ca="1">IF(AD165=0,0,MATCH(VALUE(AF165)-1,AE165:OFFSET(AE165,VALUE(AD165)-1,0),1))</f>
        <v>0</v>
      </c>
      <c r="AH165" s="24" t="str">
        <f t="shared" ca="1" si="40"/>
        <v/>
      </c>
    </row>
    <row r="166" spans="1:34" ht="24" customHeight="1">
      <c r="A166" s="93"/>
      <c r="B166" s="120"/>
      <c r="C166" s="13" t="str">
        <f t="shared" si="41"/>
        <v>2027</v>
      </c>
      <c r="D166" s="13" t="e">
        <f t="shared" si="30"/>
        <v>#VALUE!</v>
      </c>
      <c r="E166" s="95" t="e">
        <f t="shared" si="42"/>
        <v>#VALUE!</v>
      </c>
      <c r="F166" s="15"/>
      <c r="G166" s="16" t="str">
        <f t="shared" si="44"/>
        <v/>
      </c>
      <c r="H166" s="182"/>
      <c r="I166" s="263"/>
      <c r="J166" s="26" t="str">
        <f t="shared" si="32"/>
        <v>*</v>
      </c>
      <c r="K166" s="27" t="s">
        <v>16</v>
      </c>
      <c r="L166" s="184"/>
      <c r="M166" s="268"/>
      <c r="N166" s="28" t="str">
        <f t="shared" si="33"/>
        <v>*</v>
      </c>
      <c r="O166" s="185" t="str">
        <f t="shared" ca="1" si="43"/>
        <v/>
      </c>
      <c r="P166" s="264"/>
      <c r="Q166" s="265"/>
      <c r="R166" s="29">
        <f t="shared" si="34"/>
        <v>0</v>
      </c>
      <c r="S166" s="30">
        <f t="shared" si="35"/>
        <v>0</v>
      </c>
      <c r="T166" s="31">
        <f t="shared" si="36"/>
        <v>0</v>
      </c>
      <c r="U166" s="32" t="str">
        <f t="shared" ca="1" si="37"/>
        <v>e</v>
      </c>
      <c r="V166" s="188"/>
      <c r="W166" s="189"/>
      <c r="X166" s="189"/>
      <c r="Y166" s="189"/>
      <c r="Z166" s="189"/>
      <c r="AA166" s="189"/>
      <c r="AB166" s="190"/>
      <c r="AD166" s="24">
        <f>IF(OR(AE166="",AF166=""),0,IF(ISERROR(D166),0,COUNTIF(D166:$D$746,D166)))</f>
        <v>0</v>
      </c>
      <c r="AE166" s="24" t="str">
        <f t="shared" si="38"/>
        <v/>
      </c>
      <c r="AF166" s="24" t="str">
        <f t="shared" si="39"/>
        <v/>
      </c>
      <c r="AG166" s="24">
        <f ca="1">IF(AD166=0,0,MATCH(VALUE(AF166)-1,AE166:OFFSET(AE166,VALUE(AD166)-1,0),1))</f>
        <v>0</v>
      </c>
      <c r="AH166" s="24" t="str">
        <f t="shared" ca="1" si="40"/>
        <v/>
      </c>
    </row>
    <row r="167" spans="1:34" ht="24" customHeight="1">
      <c r="A167" s="93"/>
      <c r="B167" s="120"/>
      <c r="C167" s="13" t="str">
        <f t="shared" si="41"/>
        <v>2027</v>
      </c>
      <c r="D167" s="13" t="e">
        <f t="shared" si="30"/>
        <v>#VALUE!</v>
      </c>
      <c r="E167" s="95" t="e">
        <f t="shared" si="42"/>
        <v>#VALUE!</v>
      </c>
      <c r="F167" s="15"/>
      <c r="G167" s="16" t="str">
        <f t="shared" si="44"/>
        <v/>
      </c>
      <c r="H167" s="182"/>
      <c r="I167" s="263"/>
      <c r="J167" s="26" t="str">
        <f t="shared" si="32"/>
        <v>*</v>
      </c>
      <c r="K167" s="27" t="s">
        <v>16</v>
      </c>
      <c r="L167" s="184"/>
      <c r="M167" s="263"/>
      <c r="N167" s="28" t="str">
        <f t="shared" si="33"/>
        <v>*</v>
      </c>
      <c r="O167" s="185" t="str">
        <f t="shared" ca="1" si="43"/>
        <v/>
      </c>
      <c r="P167" s="264"/>
      <c r="Q167" s="265"/>
      <c r="R167" s="29">
        <f t="shared" si="34"/>
        <v>0</v>
      </c>
      <c r="S167" s="30">
        <f t="shared" si="35"/>
        <v>0</v>
      </c>
      <c r="T167" s="31">
        <f t="shared" si="36"/>
        <v>0</v>
      </c>
      <c r="U167" s="32" t="str">
        <f t="shared" ca="1" si="37"/>
        <v>e</v>
      </c>
      <c r="V167" s="188"/>
      <c r="W167" s="189"/>
      <c r="X167" s="189"/>
      <c r="Y167" s="189"/>
      <c r="Z167" s="189"/>
      <c r="AA167" s="189"/>
      <c r="AB167" s="190"/>
      <c r="AD167" s="24">
        <f>IF(OR(AE167="",AF167=""),0,IF(ISERROR(D167),0,COUNTIF(D167:$D$746,D167)))</f>
        <v>0</v>
      </c>
      <c r="AE167" s="24" t="str">
        <f t="shared" si="38"/>
        <v/>
      </c>
      <c r="AF167" s="24" t="str">
        <f t="shared" si="39"/>
        <v/>
      </c>
      <c r="AG167" s="24">
        <f ca="1">IF(AD167=0,0,MATCH(VALUE(AF167)-1,AE167:OFFSET(AE167,VALUE(AD167)-1,0),1))</f>
        <v>0</v>
      </c>
      <c r="AH167" s="24" t="str">
        <f t="shared" ca="1" si="40"/>
        <v/>
      </c>
    </row>
    <row r="168" spans="1:34" ht="24" customHeight="1">
      <c r="A168" s="93"/>
      <c r="B168" s="120"/>
      <c r="C168" s="13" t="str">
        <f t="shared" si="41"/>
        <v>2027</v>
      </c>
      <c r="D168" s="13" t="e">
        <f t="shared" si="30"/>
        <v>#VALUE!</v>
      </c>
      <c r="E168" s="95" t="e">
        <f t="shared" si="42"/>
        <v>#VALUE!</v>
      </c>
      <c r="F168" s="15"/>
      <c r="G168" s="16" t="str">
        <f t="shared" si="44"/>
        <v/>
      </c>
      <c r="H168" s="182"/>
      <c r="I168" s="263"/>
      <c r="J168" s="26" t="str">
        <f t="shared" si="32"/>
        <v>*</v>
      </c>
      <c r="K168" s="27" t="s">
        <v>16</v>
      </c>
      <c r="L168" s="184"/>
      <c r="M168" s="268"/>
      <c r="N168" s="28" t="str">
        <f t="shared" si="33"/>
        <v>*</v>
      </c>
      <c r="O168" s="185" t="str">
        <f t="shared" ca="1" si="43"/>
        <v/>
      </c>
      <c r="P168" s="264"/>
      <c r="Q168" s="265"/>
      <c r="R168" s="29">
        <f t="shared" si="34"/>
        <v>0</v>
      </c>
      <c r="S168" s="30">
        <f t="shared" si="35"/>
        <v>0</v>
      </c>
      <c r="T168" s="31">
        <f t="shared" si="36"/>
        <v>0</v>
      </c>
      <c r="U168" s="32" t="str">
        <f t="shared" ca="1" si="37"/>
        <v>e</v>
      </c>
      <c r="V168" s="188"/>
      <c r="W168" s="189"/>
      <c r="X168" s="189"/>
      <c r="Y168" s="189"/>
      <c r="Z168" s="189"/>
      <c r="AA168" s="189"/>
      <c r="AB168" s="190"/>
      <c r="AD168" s="24">
        <f>IF(OR(AE168="",AF168=""),0,IF(ISERROR(D168),0,COUNTIF(D168:$D$746,D168)))</f>
        <v>0</v>
      </c>
      <c r="AE168" s="24" t="str">
        <f t="shared" si="38"/>
        <v/>
      </c>
      <c r="AF168" s="24" t="str">
        <f t="shared" si="39"/>
        <v/>
      </c>
      <c r="AG168" s="24">
        <f ca="1">IF(AD168=0,0,MATCH(VALUE(AF168)-1,AE168:OFFSET(AE168,VALUE(AD168)-1,0),1))</f>
        <v>0</v>
      </c>
      <c r="AH168" s="24" t="str">
        <f t="shared" ca="1" si="40"/>
        <v/>
      </c>
    </row>
    <row r="169" spans="1:34" ht="24" customHeight="1">
      <c r="A169" s="93"/>
      <c r="B169" s="120"/>
      <c r="C169" s="13" t="str">
        <f t="shared" si="41"/>
        <v>2027</v>
      </c>
      <c r="D169" s="13" t="e">
        <f t="shared" si="30"/>
        <v>#VALUE!</v>
      </c>
      <c r="E169" s="95" t="e">
        <f t="shared" si="42"/>
        <v>#VALUE!</v>
      </c>
      <c r="F169" s="15"/>
      <c r="G169" s="16" t="str">
        <f t="shared" si="44"/>
        <v/>
      </c>
      <c r="H169" s="182"/>
      <c r="I169" s="263"/>
      <c r="J169" s="26" t="str">
        <f t="shared" si="32"/>
        <v>*</v>
      </c>
      <c r="K169" s="27" t="s">
        <v>16</v>
      </c>
      <c r="L169" s="184"/>
      <c r="M169" s="263"/>
      <c r="N169" s="28" t="str">
        <f t="shared" si="33"/>
        <v>*</v>
      </c>
      <c r="O169" s="185" t="str">
        <f t="shared" ca="1" si="43"/>
        <v/>
      </c>
      <c r="P169" s="264"/>
      <c r="Q169" s="265"/>
      <c r="R169" s="29">
        <f t="shared" si="34"/>
        <v>0</v>
      </c>
      <c r="S169" s="30">
        <f t="shared" si="35"/>
        <v>0</v>
      </c>
      <c r="T169" s="31">
        <f t="shared" si="36"/>
        <v>0</v>
      </c>
      <c r="U169" s="32" t="str">
        <f t="shared" ca="1" si="37"/>
        <v>e</v>
      </c>
      <c r="V169" s="188"/>
      <c r="W169" s="189"/>
      <c r="X169" s="189"/>
      <c r="Y169" s="189"/>
      <c r="Z169" s="189"/>
      <c r="AA169" s="189"/>
      <c r="AB169" s="190"/>
      <c r="AD169" s="24">
        <f>IF(OR(AE169="",AF169=""),0,IF(ISERROR(D169),0,COUNTIF(D169:$D$746,D169)))</f>
        <v>0</v>
      </c>
      <c r="AE169" s="24" t="str">
        <f t="shared" si="38"/>
        <v/>
      </c>
      <c r="AF169" s="24" t="str">
        <f t="shared" si="39"/>
        <v/>
      </c>
      <c r="AG169" s="24">
        <f ca="1">IF(AD169=0,0,MATCH(VALUE(AF169)-1,AE169:OFFSET(AE169,VALUE(AD169)-1,0),1))</f>
        <v>0</v>
      </c>
      <c r="AH169" s="24" t="str">
        <f t="shared" ca="1" si="40"/>
        <v/>
      </c>
    </row>
    <row r="170" spans="1:34" ht="24" customHeight="1">
      <c r="A170" s="93"/>
      <c r="B170" s="120"/>
      <c r="C170" s="13" t="str">
        <f t="shared" si="41"/>
        <v>2027</v>
      </c>
      <c r="D170" s="13" t="e">
        <f t="shared" si="30"/>
        <v>#VALUE!</v>
      </c>
      <c r="E170" s="95" t="e">
        <f t="shared" si="42"/>
        <v>#VALUE!</v>
      </c>
      <c r="F170" s="15"/>
      <c r="G170" s="16" t="str">
        <f t="shared" si="44"/>
        <v/>
      </c>
      <c r="H170" s="182"/>
      <c r="I170" s="263"/>
      <c r="J170" s="26" t="str">
        <f t="shared" si="32"/>
        <v>*</v>
      </c>
      <c r="K170" s="27" t="s">
        <v>16</v>
      </c>
      <c r="L170" s="184"/>
      <c r="M170" s="268"/>
      <c r="N170" s="28" t="str">
        <f t="shared" si="33"/>
        <v>*</v>
      </c>
      <c r="O170" s="185" t="str">
        <f t="shared" ca="1" si="43"/>
        <v/>
      </c>
      <c r="P170" s="264"/>
      <c r="Q170" s="265"/>
      <c r="R170" s="29">
        <f t="shared" si="34"/>
        <v>0</v>
      </c>
      <c r="S170" s="30">
        <f t="shared" si="35"/>
        <v>0</v>
      </c>
      <c r="T170" s="31">
        <f t="shared" si="36"/>
        <v>0</v>
      </c>
      <c r="U170" s="32" t="str">
        <f t="shared" ca="1" si="37"/>
        <v>e</v>
      </c>
      <c r="V170" s="188"/>
      <c r="W170" s="189"/>
      <c r="X170" s="189"/>
      <c r="Y170" s="189"/>
      <c r="Z170" s="189"/>
      <c r="AA170" s="189"/>
      <c r="AB170" s="190"/>
      <c r="AD170" s="24">
        <f>IF(OR(AE170="",AF170=""),0,IF(ISERROR(D170),0,COUNTIF(D170:$D$746,D170)))</f>
        <v>0</v>
      </c>
      <c r="AE170" s="24" t="str">
        <f t="shared" si="38"/>
        <v/>
      </c>
      <c r="AF170" s="24" t="str">
        <f t="shared" si="39"/>
        <v/>
      </c>
      <c r="AG170" s="24">
        <f ca="1">IF(AD170=0,0,MATCH(VALUE(AF170)-1,AE170:OFFSET(AE170,VALUE(AD170)-1,0),1))</f>
        <v>0</v>
      </c>
      <c r="AH170" s="24" t="str">
        <f t="shared" ca="1" si="40"/>
        <v/>
      </c>
    </row>
    <row r="171" spans="1:34" ht="24" customHeight="1">
      <c r="A171" s="93"/>
      <c r="B171" s="120"/>
      <c r="C171" s="13" t="str">
        <f t="shared" si="41"/>
        <v>2027</v>
      </c>
      <c r="D171" s="13" t="e">
        <f t="shared" si="30"/>
        <v>#VALUE!</v>
      </c>
      <c r="E171" s="95" t="e">
        <f t="shared" si="42"/>
        <v>#VALUE!</v>
      </c>
      <c r="F171" s="15"/>
      <c r="G171" s="16" t="str">
        <f t="shared" si="44"/>
        <v/>
      </c>
      <c r="H171" s="182"/>
      <c r="I171" s="263"/>
      <c r="J171" s="26" t="str">
        <f t="shared" si="32"/>
        <v>*</v>
      </c>
      <c r="K171" s="27" t="s">
        <v>16</v>
      </c>
      <c r="L171" s="184"/>
      <c r="M171" s="263"/>
      <c r="N171" s="28" t="str">
        <f t="shared" si="33"/>
        <v>*</v>
      </c>
      <c r="O171" s="185" t="str">
        <f t="shared" ca="1" si="43"/>
        <v/>
      </c>
      <c r="P171" s="264"/>
      <c r="Q171" s="265"/>
      <c r="R171" s="29">
        <f t="shared" si="34"/>
        <v>0</v>
      </c>
      <c r="S171" s="30">
        <f t="shared" si="35"/>
        <v>0</v>
      </c>
      <c r="T171" s="31">
        <f t="shared" si="36"/>
        <v>0</v>
      </c>
      <c r="U171" s="32" t="str">
        <f t="shared" ca="1" si="37"/>
        <v>e</v>
      </c>
      <c r="V171" s="188"/>
      <c r="W171" s="189"/>
      <c r="X171" s="189"/>
      <c r="Y171" s="189"/>
      <c r="Z171" s="189"/>
      <c r="AA171" s="189"/>
      <c r="AB171" s="190"/>
      <c r="AD171" s="24">
        <f>IF(OR(AE171="",AF171=""),0,IF(ISERROR(D171),0,COUNTIF(D171:$D$746,D171)))</f>
        <v>0</v>
      </c>
      <c r="AE171" s="24" t="str">
        <f t="shared" si="38"/>
        <v/>
      </c>
      <c r="AF171" s="24" t="str">
        <f t="shared" si="39"/>
        <v/>
      </c>
      <c r="AG171" s="24">
        <f ca="1">IF(AD171=0,0,MATCH(VALUE(AF171)-1,AE171:OFFSET(AE171,VALUE(AD171)-1,0),1))</f>
        <v>0</v>
      </c>
      <c r="AH171" s="24" t="str">
        <f t="shared" ca="1" si="40"/>
        <v/>
      </c>
    </row>
    <row r="172" spans="1:34" ht="24" customHeight="1">
      <c r="A172" s="93"/>
      <c r="B172" s="120"/>
      <c r="C172" s="13" t="str">
        <f t="shared" si="41"/>
        <v>2027</v>
      </c>
      <c r="D172" s="13" t="e">
        <f t="shared" si="30"/>
        <v>#VALUE!</v>
      </c>
      <c r="E172" s="95" t="e">
        <f t="shared" si="42"/>
        <v>#VALUE!</v>
      </c>
      <c r="F172" s="15"/>
      <c r="G172" s="16" t="str">
        <f t="shared" si="44"/>
        <v/>
      </c>
      <c r="H172" s="182"/>
      <c r="I172" s="263"/>
      <c r="J172" s="26" t="str">
        <f t="shared" si="32"/>
        <v>*</v>
      </c>
      <c r="K172" s="27" t="s">
        <v>16</v>
      </c>
      <c r="L172" s="184"/>
      <c r="M172" s="268"/>
      <c r="N172" s="28" t="str">
        <f t="shared" si="33"/>
        <v>*</v>
      </c>
      <c r="O172" s="185" t="str">
        <f t="shared" ca="1" si="43"/>
        <v/>
      </c>
      <c r="P172" s="264"/>
      <c r="Q172" s="265"/>
      <c r="R172" s="29">
        <f t="shared" si="34"/>
        <v>0</v>
      </c>
      <c r="S172" s="30">
        <f t="shared" si="35"/>
        <v>0</v>
      </c>
      <c r="T172" s="31">
        <f t="shared" si="36"/>
        <v>0</v>
      </c>
      <c r="U172" s="32" t="str">
        <f t="shared" ca="1" si="37"/>
        <v>e</v>
      </c>
      <c r="V172" s="188"/>
      <c r="W172" s="189"/>
      <c r="X172" s="189"/>
      <c r="Y172" s="189"/>
      <c r="Z172" s="189"/>
      <c r="AA172" s="189"/>
      <c r="AB172" s="190"/>
      <c r="AD172" s="24">
        <f>IF(OR(AE172="",AF172=""),0,IF(ISERROR(D172),0,COUNTIF(D172:$D$746,D172)))</f>
        <v>0</v>
      </c>
      <c r="AE172" s="24" t="str">
        <f t="shared" si="38"/>
        <v/>
      </c>
      <c r="AF172" s="24" t="str">
        <f t="shared" si="39"/>
        <v/>
      </c>
      <c r="AG172" s="24">
        <f ca="1">IF(AD172=0,0,MATCH(VALUE(AF172)-1,AE172:OFFSET(AE172,VALUE(AD172)-1,0),1))</f>
        <v>0</v>
      </c>
      <c r="AH172" s="24" t="str">
        <f t="shared" ca="1" si="40"/>
        <v/>
      </c>
    </row>
    <row r="173" spans="1:34" ht="24" customHeight="1">
      <c r="A173" s="93"/>
      <c r="B173" s="120"/>
      <c r="C173" s="13" t="str">
        <f t="shared" si="41"/>
        <v>2027</v>
      </c>
      <c r="D173" s="13" t="e">
        <f t="shared" si="30"/>
        <v>#VALUE!</v>
      </c>
      <c r="E173" s="95" t="e">
        <f t="shared" si="42"/>
        <v>#VALUE!</v>
      </c>
      <c r="F173" s="15"/>
      <c r="G173" s="16" t="str">
        <f t="shared" si="44"/>
        <v/>
      </c>
      <c r="H173" s="182"/>
      <c r="I173" s="263"/>
      <c r="J173" s="26" t="str">
        <f t="shared" si="32"/>
        <v>*</v>
      </c>
      <c r="K173" s="27" t="s">
        <v>16</v>
      </c>
      <c r="L173" s="184"/>
      <c r="M173" s="263"/>
      <c r="N173" s="28" t="str">
        <f t="shared" si="33"/>
        <v>*</v>
      </c>
      <c r="O173" s="185" t="str">
        <f t="shared" ca="1" si="43"/>
        <v/>
      </c>
      <c r="P173" s="264"/>
      <c r="Q173" s="265"/>
      <c r="R173" s="29">
        <f t="shared" si="34"/>
        <v>0</v>
      </c>
      <c r="S173" s="30">
        <f t="shared" si="35"/>
        <v>0</v>
      </c>
      <c r="T173" s="31">
        <f t="shared" si="36"/>
        <v>0</v>
      </c>
      <c r="U173" s="32" t="str">
        <f t="shared" ca="1" si="37"/>
        <v>e</v>
      </c>
      <c r="V173" s="188"/>
      <c r="W173" s="189"/>
      <c r="X173" s="189"/>
      <c r="Y173" s="189"/>
      <c r="Z173" s="189"/>
      <c r="AA173" s="189"/>
      <c r="AB173" s="190"/>
      <c r="AD173" s="24">
        <f>IF(OR(AE173="",AF173=""),0,IF(ISERROR(D173),0,COUNTIF(D173:$D$746,D173)))</f>
        <v>0</v>
      </c>
      <c r="AE173" s="24" t="str">
        <f t="shared" si="38"/>
        <v/>
      </c>
      <c r="AF173" s="24" t="str">
        <f t="shared" si="39"/>
        <v/>
      </c>
      <c r="AG173" s="24">
        <f ca="1">IF(AD173=0,0,MATCH(VALUE(AF173)-1,AE173:OFFSET(AE173,VALUE(AD173)-1,0),1))</f>
        <v>0</v>
      </c>
      <c r="AH173" s="24" t="str">
        <f t="shared" ca="1" si="40"/>
        <v/>
      </c>
    </row>
    <row r="174" spans="1:34" ht="24" customHeight="1">
      <c r="A174" s="93"/>
      <c r="B174" s="120"/>
      <c r="C174" s="13" t="str">
        <f t="shared" si="41"/>
        <v>2027</v>
      </c>
      <c r="D174" s="13" t="e">
        <f t="shared" si="30"/>
        <v>#VALUE!</v>
      </c>
      <c r="E174" s="95" t="e">
        <f t="shared" si="42"/>
        <v>#VALUE!</v>
      </c>
      <c r="F174" s="15"/>
      <c r="G174" s="16" t="str">
        <f t="shared" si="44"/>
        <v/>
      </c>
      <c r="H174" s="182"/>
      <c r="I174" s="263"/>
      <c r="J174" s="26" t="str">
        <f t="shared" si="32"/>
        <v>*</v>
      </c>
      <c r="K174" s="27" t="s">
        <v>16</v>
      </c>
      <c r="L174" s="184"/>
      <c r="M174" s="268"/>
      <c r="N174" s="28" t="str">
        <f t="shared" si="33"/>
        <v>*</v>
      </c>
      <c r="O174" s="185" t="str">
        <f t="shared" ca="1" si="43"/>
        <v/>
      </c>
      <c r="P174" s="264"/>
      <c r="Q174" s="265"/>
      <c r="R174" s="29">
        <f t="shared" si="34"/>
        <v>0</v>
      </c>
      <c r="S174" s="30">
        <f t="shared" si="35"/>
        <v>0</v>
      </c>
      <c r="T174" s="31">
        <f t="shared" si="36"/>
        <v>0</v>
      </c>
      <c r="U174" s="32" t="str">
        <f t="shared" ca="1" si="37"/>
        <v>e</v>
      </c>
      <c r="V174" s="188"/>
      <c r="W174" s="189"/>
      <c r="X174" s="189"/>
      <c r="Y174" s="189"/>
      <c r="Z174" s="189"/>
      <c r="AA174" s="189"/>
      <c r="AB174" s="190"/>
      <c r="AD174" s="24">
        <f>IF(OR(AE174="",AF174=""),0,IF(ISERROR(D174),0,COUNTIF(D174:$D$746,D174)))</f>
        <v>0</v>
      </c>
      <c r="AE174" s="24" t="str">
        <f t="shared" si="38"/>
        <v/>
      </c>
      <c r="AF174" s="24" t="str">
        <f t="shared" si="39"/>
        <v/>
      </c>
      <c r="AG174" s="24">
        <f ca="1">IF(AD174=0,0,MATCH(VALUE(AF174)-1,AE174:OFFSET(AE174,VALUE(AD174)-1,0),1))</f>
        <v>0</v>
      </c>
      <c r="AH174" s="24" t="str">
        <f t="shared" ca="1" si="40"/>
        <v/>
      </c>
    </row>
    <row r="175" spans="1:34" ht="24" customHeight="1">
      <c r="A175" s="93"/>
      <c r="B175" s="120"/>
      <c r="C175" s="13" t="str">
        <f t="shared" si="41"/>
        <v>2027</v>
      </c>
      <c r="D175" s="13" t="e">
        <f t="shared" si="30"/>
        <v>#VALUE!</v>
      </c>
      <c r="E175" s="95" t="e">
        <f t="shared" si="42"/>
        <v>#VALUE!</v>
      </c>
      <c r="F175" s="15"/>
      <c r="G175" s="16" t="str">
        <f t="shared" si="44"/>
        <v/>
      </c>
      <c r="H175" s="182"/>
      <c r="I175" s="263"/>
      <c r="J175" s="26" t="str">
        <f t="shared" si="32"/>
        <v>*</v>
      </c>
      <c r="K175" s="27" t="s">
        <v>16</v>
      </c>
      <c r="L175" s="184"/>
      <c r="M175" s="263"/>
      <c r="N175" s="28" t="str">
        <f t="shared" si="33"/>
        <v>*</v>
      </c>
      <c r="O175" s="185" t="str">
        <f t="shared" ca="1" si="43"/>
        <v/>
      </c>
      <c r="P175" s="264"/>
      <c r="Q175" s="265"/>
      <c r="R175" s="29">
        <f t="shared" si="34"/>
        <v>0</v>
      </c>
      <c r="S175" s="30">
        <f t="shared" si="35"/>
        <v>0</v>
      </c>
      <c r="T175" s="31">
        <f t="shared" si="36"/>
        <v>0</v>
      </c>
      <c r="U175" s="32" t="str">
        <f t="shared" ca="1" si="37"/>
        <v>e</v>
      </c>
      <c r="V175" s="188"/>
      <c r="W175" s="189"/>
      <c r="X175" s="189"/>
      <c r="Y175" s="189"/>
      <c r="Z175" s="189"/>
      <c r="AA175" s="189"/>
      <c r="AB175" s="190"/>
      <c r="AD175" s="24">
        <f>IF(OR(AE175="",AF175=""),0,IF(ISERROR(D175),0,COUNTIF(D175:$D$746,D175)))</f>
        <v>0</v>
      </c>
      <c r="AE175" s="24" t="str">
        <f t="shared" si="38"/>
        <v/>
      </c>
      <c r="AF175" s="24" t="str">
        <f t="shared" si="39"/>
        <v/>
      </c>
      <c r="AG175" s="24">
        <f ca="1">IF(AD175=0,0,MATCH(VALUE(AF175)-1,AE175:OFFSET(AE175,VALUE(AD175)-1,0),1))</f>
        <v>0</v>
      </c>
      <c r="AH175" s="24" t="str">
        <f t="shared" ca="1" si="40"/>
        <v/>
      </c>
    </row>
    <row r="176" spans="1:34" ht="24" customHeight="1">
      <c r="A176" s="93"/>
      <c r="B176" s="120"/>
      <c r="C176" s="13" t="str">
        <f t="shared" si="41"/>
        <v>2027</v>
      </c>
      <c r="D176" s="13" t="e">
        <f t="shared" si="30"/>
        <v>#VALUE!</v>
      </c>
      <c r="E176" s="95" t="e">
        <f t="shared" si="42"/>
        <v>#VALUE!</v>
      </c>
      <c r="F176" s="15"/>
      <c r="G176" s="16" t="str">
        <f t="shared" si="44"/>
        <v/>
      </c>
      <c r="H176" s="182"/>
      <c r="I176" s="263"/>
      <c r="J176" s="26" t="str">
        <f t="shared" si="32"/>
        <v>*</v>
      </c>
      <c r="K176" s="27" t="s">
        <v>16</v>
      </c>
      <c r="L176" s="184"/>
      <c r="M176" s="268"/>
      <c r="N176" s="28" t="str">
        <f t="shared" si="33"/>
        <v>*</v>
      </c>
      <c r="O176" s="185" t="str">
        <f t="shared" ca="1" si="43"/>
        <v/>
      </c>
      <c r="P176" s="264"/>
      <c r="Q176" s="265"/>
      <c r="R176" s="29">
        <f t="shared" si="34"/>
        <v>0</v>
      </c>
      <c r="S176" s="30">
        <f t="shared" si="35"/>
        <v>0</v>
      </c>
      <c r="T176" s="31">
        <f t="shared" si="36"/>
        <v>0</v>
      </c>
      <c r="U176" s="32" t="str">
        <f t="shared" ca="1" si="37"/>
        <v>e</v>
      </c>
      <c r="V176" s="188"/>
      <c r="W176" s="189"/>
      <c r="X176" s="189"/>
      <c r="Y176" s="189"/>
      <c r="Z176" s="189"/>
      <c r="AA176" s="189"/>
      <c r="AB176" s="190"/>
      <c r="AD176" s="24">
        <f>IF(OR(AE176="",AF176=""),0,IF(ISERROR(D176),0,COUNTIF(D176:$D$746,D176)))</f>
        <v>0</v>
      </c>
      <c r="AE176" s="24" t="str">
        <f t="shared" si="38"/>
        <v/>
      </c>
      <c r="AF176" s="24" t="str">
        <f t="shared" si="39"/>
        <v/>
      </c>
      <c r="AG176" s="24">
        <f ca="1">IF(AD176=0,0,MATCH(VALUE(AF176)-1,AE176:OFFSET(AE176,VALUE(AD176)-1,0),1))</f>
        <v>0</v>
      </c>
      <c r="AH176" s="24" t="str">
        <f t="shared" ca="1" si="40"/>
        <v/>
      </c>
    </row>
    <row r="177" spans="1:34" ht="24" customHeight="1">
      <c r="A177" s="93"/>
      <c r="B177" s="120"/>
      <c r="C177" s="13" t="str">
        <f t="shared" si="41"/>
        <v>2027</v>
      </c>
      <c r="D177" s="13" t="e">
        <f t="shared" si="30"/>
        <v>#VALUE!</v>
      </c>
      <c r="E177" s="95" t="e">
        <f t="shared" si="42"/>
        <v>#VALUE!</v>
      </c>
      <c r="F177" s="15"/>
      <c r="G177" s="16" t="str">
        <f t="shared" si="44"/>
        <v/>
      </c>
      <c r="H177" s="182"/>
      <c r="I177" s="263"/>
      <c r="J177" s="26" t="str">
        <f t="shared" si="32"/>
        <v>*</v>
      </c>
      <c r="K177" s="27" t="s">
        <v>16</v>
      </c>
      <c r="L177" s="184"/>
      <c r="M177" s="263"/>
      <c r="N177" s="28" t="str">
        <f t="shared" si="33"/>
        <v>*</v>
      </c>
      <c r="O177" s="185" t="str">
        <f t="shared" ca="1" si="43"/>
        <v/>
      </c>
      <c r="P177" s="264"/>
      <c r="Q177" s="265"/>
      <c r="R177" s="29">
        <f t="shared" si="34"/>
        <v>0</v>
      </c>
      <c r="S177" s="30">
        <f t="shared" si="35"/>
        <v>0</v>
      </c>
      <c r="T177" s="31">
        <f t="shared" si="36"/>
        <v>0</v>
      </c>
      <c r="U177" s="32" t="str">
        <f t="shared" ca="1" si="37"/>
        <v>e</v>
      </c>
      <c r="V177" s="188"/>
      <c r="W177" s="189"/>
      <c r="X177" s="189"/>
      <c r="Y177" s="189"/>
      <c r="Z177" s="189"/>
      <c r="AA177" s="189"/>
      <c r="AB177" s="190"/>
      <c r="AD177" s="24">
        <f>IF(OR(AE177="",AF177=""),0,IF(ISERROR(D177),0,COUNTIF(D177:$D$746,D177)))</f>
        <v>0</v>
      </c>
      <c r="AE177" s="24" t="str">
        <f t="shared" si="38"/>
        <v/>
      </c>
      <c r="AF177" s="24" t="str">
        <f t="shared" si="39"/>
        <v/>
      </c>
      <c r="AG177" s="24">
        <f ca="1">IF(AD177=0,0,MATCH(VALUE(AF177)-1,AE177:OFFSET(AE177,VALUE(AD177)-1,0),1))</f>
        <v>0</v>
      </c>
      <c r="AH177" s="24" t="str">
        <f t="shared" ca="1" si="40"/>
        <v/>
      </c>
    </row>
    <row r="178" spans="1:34" ht="24" customHeight="1">
      <c r="A178" s="93"/>
      <c r="B178" s="120"/>
      <c r="C178" s="13" t="str">
        <f t="shared" si="41"/>
        <v>2027</v>
      </c>
      <c r="D178" s="13" t="e">
        <f t="shared" si="30"/>
        <v>#VALUE!</v>
      </c>
      <c r="E178" s="95" t="e">
        <f t="shared" si="42"/>
        <v>#VALUE!</v>
      </c>
      <c r="F178" s="15"/>
      <c r="G178" s="16" t="str">
        <f t="shared" si="44"/>
        <v/>
      </c>
      <c r="H178" s="182"/>
      <c r="I178" s="263"/>
      <c r="J178" s="26" t="str">
        <f t="shared" si="32"/>
        <v>*</v>
      </c>
      <c r="K178" s="27" t="s">
        <v>16</v>
      </c>
      <c r="L178" s="184"/>
      <c r="M178" s="268"/>
      <c r="N178" s="28" t="str">
        <f t="shared" si="33"/>
        <v>*</v>
      </c>
      <c r="O178" s="185" t="str">
        <f t="shared" ca="1" si="43"/>
        <v/>
      </c>
      <c r="P178" s="264"/>
      <c r="Q178" s="265"/>
      <c r="R178" s="29">
        <f t="shared" si="34"/>
        <v>0</v>
      </c>
      <c r="S178" s="30">
        <f t="shared" si="35"/>
        <v>0</v>
      </c>
      <c r="T178" s="31">
        <f t="shared" si="36"/>
        <v>0</v>
      </c>
      <c r="U178" s="32" t="str">
        <f t="shared" ca="1" si="37"/>
        <v>e</v>
      </c>
      <c r="V178" s="188"/>
      <c r="W178" s="189"/>
      <c r="X178" s="189"/>
      <c r="Y178" s="189"/>
      <c r="Z178" s="189"/>
      <c r="AA178" s="189"/>
      <c r="AB178" s="190"/>
      <c r="AD178" s="24">
        <f>IF(OR(AE178="",AF178=""),0,IF(ISERROR(D178),0,COUNTIF(D178:$D$746,D178)))</f>
        <v>0</v>
      </c>
      <c r="AE178" s="24" t="str">
        <f t="shared" si="38"/>
        <v/>
      </c>
      <c r="AF178" s="24" t="str">
        <f t="shared" si="39"/>
        <v/>
      </c>
      <c r="AG178" s="24">
        <f ca="1">IF(AD178=0,0,MATCH(VALUE(AF178)-1,AE178:OFFSET(AE178,VALUE(AD178)-1,0),1))</f>
        <v>0</v>
      </c>
      <c r="AH178" s="24" t="str">
        <f t="shared" ca="1" si="40"/>
        <v/>
      </c>
    </row>
    <row r="179" spans="1:34" ht="24" customHeight="1">
      <c r="A179" s="93"/>
      <c r="B179" s="120"/>
      <c r="C179" s="13" t="str">
        <f t="shared" si="41"/>
        <v>2027</v>
      </c>
      <c r="D179" s="13" t="e">
        <f>DATEVALUE(C179&amp;"/"&amp;A179&amp;"/"&amp;B179)</f>
        <v>#VALUE!</v>
      </c>
      <c r="E179" s="95" t="e">
        <f t="shared" si="42"/>
        <v>#VALUE!</v>
      </c>
      <c r="F179" s="15"/>
      <c r="G179" s="16" t="str">
        <f t="shared" si="44"/>
        <v/>
      </c>
      <c r="H179" s="182"/>
      <c r="I179" s="263"/>
      <c r="J179" s="26" t="str">
        <f t="shared" si="32"/>
        <v>*</v>
      </c>
      <c r="K179" s="27" t="s">
        <v>16</v>
      </c>
      <c r="L179" s="184"/>
      <c r="M179" s="263"/>
      <c r="N179" s="28" t="str">
        <f t="shared" si="33"/>
        <v>*</v>
      </c>
      <c r="O179" s="185" t="str">
        <f t="shared" ca="1" si="43"/>
        <v/>
      </c>
      <c r="P179" s="264"/>
      <c r="Q179" s="265"/>
      <c r="R179" s="29">
        <f t="shared" si="34"/>
        <v>0</v>
      </c>
      <c r="S179" s="30">
        <f t="shared" si="35"/>
        <v>0</v>
      </c>
      <c r="T179" s="31">
        <f t="shared" si="36"/>
        <v>0</v>
      </c>
      <c r="U179" s="32" t="str">
        <f t="shared" ca="1" si="37"/>
        <v>e</v>
      </c>
      <c r="V179" s="188"/>
      <c r="W179" s="189"/>
      <c r="X179" s="189"/>
      <c r="Y179" s="189"/>
      <c r="Z179" s="189"/>
      <c r="AA179" s="189"/>
      <c r="AB179" s="190"/>
      <c r="AD179" s="24">
        <f>IF(OR(AE179="",AF179=""),0,IF(ISERROR(D179),0,COUNTIF(D179:$D$746,D179)))</f>
        <v>0</v>
      </c>
      <c r="AE179" s="24" t="str">
        <f t="shared" si="38"/>
        <v/>
      </c>
      <c r="AF179" s="24" t="str">
        <f t="shared" si="39"/>
        <v/>
      </c>
      <c r="AG179" s="24">
        <f ca="1">IF(AD179=0,0,MATCH(VALUE(AF179)-1,AE179:OFFSET(AE179,VALUE(AD179)-1,0),1))</f>
        <v>0</v>
      </c>
      <c r="AH179" s="24" t="str">
        <f t="shared" ca="1" si="40"/>
        <v/>
      </c>
    </row>
    <row r="180" spans="1:34" ht="27" customHeight="1">
      <c r="A180" s="212" t="s">
        <v>17</v>
      </c>
      <c r="B180" s="213"/>
      <c r="C180" s="213"/>
      <c r="D180" s="213"/>
      <c r="E180" s="213"/>
      <c r="F180" s="33" t="s">
        <v>18</v>
      </c>
      <c r="G180" s="34" t="str">
        <f>IF(ISERROR(G182),"",IF(OR(G182="",G182=0),"",G182))</f>
        <v/>
      </c>
      <c r="H180" s="35" t="s">
        <v>19</v>
      </c>
      <c r="I180" s="216" t="str">
        <f>IF(ISERROR(I182),"",IF(OR(I182="",I182=0),"",I182))</f>
        <v/>
      </c>
      <c r="J180" s="275"/>
      <c r="K180" s="275"/>
      <c r="L180" s="275"/>
      <c r="M180" s="275"/>
      <c r="N180" s="36"/>
      <c r="O180" s="35" t="s">
        <v>20</v>
      </c>
      <c r="P180" s="216" t="str">
        <f>IF(ISERROR(P182),"",IF(OR(P182="",P182=0),"",P182))</f>
        <v/>
      </c>
      <c r="Q180" s="276"/>
      <c r="R180" s="276"/>
      <c r="S180" s="276"/>
      <c r="T180" s="276"/>
      <c r="U180" s="276"/>
      <c r="V180" s="276"/>
      <c r="W180" s="37" t="s">
        <v>21</v>
      </c>
      <c r="X180" s="277" t="str">
        <f>IF(ISERROR(X182),"",IF(OR(X182="",X182=0),"",X182))</f>
        <v/>
      </c>
      <c r="Y180" s="278"/>
      <c r="Z180" s="37" t="s">
        <v>22</v>
      </c>
      <c r="AA180" s="38" t="str">
        <f>IF(ISERROR(AA182),"",IF(OR(AA182="",AA182=0),"",AA182))</f>
        <v/>
      </c>
      <c r="AB180" s="39"/>
    </row>
    <row r="181" spans="1:34" ht="27" customHeight="1" thickBot="1">
      <c r="A181" s="273"/>
      <c r="B181" s="274"/>
      <c r="C181" s="274"/>
      <c r="D181" s="274"/>
      <c r="E181" s="274"/>
      <c r="F181" s="33" t="s">
        <v>23</v>
      </c>
      <c r="G181" s="34" t="str">
        <f>IF(ISERROR(G183),"",IF(OR(G183="",G183=0),"",G183))</f>
        <v/>
      </c>
      <c r="H181" s="35" t="s">
        <v>24</v>
      </c>
      <c r="I181" s="221" t="str">
        <f>IF(ISERROR(I183),"",IF(OR(I183="",I183=0),"",I183))</f>
        <v/>
      </c>
      <c r="J181" s="279"/>
      <c r="K181" s="279"/>
      <c r="L181" s="279"/>
      <c r="M181" s="279"/>
      <c r="N181" s="36"/>
      <c r="O181" s="35" t="s">
        <v>25</v>
      </c>
      <c r="P181" s="221" t="str">
        <f>IF(ISERROR(P183),"",IF(OR(P183="",P183=0),"",P183))</f>
        <v/>
      </c>
      <c r="Q181" s="279"/>
      <c r="R181" s="279"/>
      <c r="S181" s="279"/>
      <c r="T181" s="279"/>
      <c r="U181" s="279"/>
      <c r="V181" s="279"/>
      <c r="W181" s="37"/>
      <c r="X181" s="297"/>
      <c r="Y181" s="297"/>
      <c r="Z181" s="37"/>
      <c r="AA181" s="38"/>
      <c r="AB181" s="39"/>
    </row>
    <row r="182" spans="1:34" ht="27" hidden="1" customHeight="1" thickTop="1">
      <c r="A182" s="319"/>
      <c r="B182" s="320"/>
      <c r="C182" s="320"/>
      <c r="D182" s="320"/>
      <c r="E182" s="320"/>
      <c r="F182" s="97"/>
      <c r="G182" s="98">
        <f>SUMIF(F130:F179,F180,O130:O179)</f>
        <v>0</v>
      </c>
      <c r="H182" s="99"/>
      <c r="I182" s="321">
        <f>SUMIF(F130:F179,H180,O130:O179)</f>
        <v>0</v>
      </c>
      <c r="J182" s="322"/>
      <c r="K182" s="322"/>
      <c r="L182" s="322"/>
      <c r="M182" s="322"/>
      <c r="N182" s="100"/>
      <c r="O182" s="99"/>
      <c r="P182" s="321">
        <f>SUMIF(F130:F179,O180,O130:O179)</f>
        <v>0</v>
      </c>
      <c r="Q182" s="322"/>
      <c r="R182" s="322"/>
      <c r="S182" s="322"/>
      <c r="T182" s="322"/>
      <c r="U182" s="322"/>
      <c r="V182" s="322"/>
      <c r="W182" s="101"/>
      <c r="X182" s="323">
        <f>SUMIF(F130:F179,W180,O130:O179)</f>
        <v>0</v>
      </c>
      <c r="Y182" s="323"/>
      <c r="Z182" s="101"/>
      <c r="AA182" s="102">
        <f>SUMIF(F130:F179,Z180,O130:O179)</f>
        <v>0</v>
      </c>
      <c r="AB182" s="103"/>
    </row>
    <row r="183" spans="1:34" ht="27" hidden="1" customHeight="1" thickBot="1">
      <c r="A183" s="273"/>
      <c r="B183" s="274"/>
      <c r="C183" s="274"/>
      <c r="D183" s="274"/>
      <c r="E183" s="274"/>
      <c r="F183" s="104"/>
      <c r="G183" s="105">
        <f>SUMIF(F130:F179,F181,O130:O179)</f>
        <v>0</v>
      </c>
      <c r="H183" s="106"/>
      <c r="I183" s="325">
        <f>SUMIF(F130:F179,H181,O130:O179)</f>
        <v>0</v>
      </c>
      <c r="J183" s="274"/>
      <c r="K183" s="274"/>
      <c r="L183" s="274"/>
      <c r="M183" s="274"/>
      <c r="N183" s="107"/>
      <c r="O183" s="106"/>
      <c r="P183" s="325">
        <f>SUMIF(F130:F179,O181,O130:O179)</f>
        <v>0</v>
      </c>
      <c r="Q183" s="274"/>
      <c r="R183" s="274"/>
      <c r="S183" s="274"/>
      <c r="T183" s="274"/>
      <c r="U183" s="274"/>
      <c r="V183" s="274"/>
      <c r="W183" s="108"/>
      <c r="X183" s="327"/>
      <c r="Y183" s="327"/>
      <c r="Z183" s="108"/>
      <c r="AA183" s="109"/>
      <c r="AB183" s="110"/>
    </row>
    <row r="184" spans="1:34" ht="27" customHeight="1" thickTop="1">
      <c r="A184" s="252" t="s">
        <v>26</v>
      </c>
      <c r="B184" s="289"/>
      <c r="C184" s="289"/>
      <c r="D184" s="289"/>
      <c r="E184" s="289"/>
      <c r="F184" s="61" t="s">
        <v>18</v>
      </c>
      <c r="G184" s="62" t="str">
        <f>IF(OR(G180="0",SUM(G121,G180)=0),"",IF(OR(ISERROR(G121),ISERROR(G180)),"",SUM(G121,G180)))</f>
        <v/>
      </c>
      <c r="H184" s="61" t="s">
        <v>19</v>
      </c>
      <c r="I184" s="256" t="str">
        <f>IF(OR(I180="0",SUM(I121,I180)=0),"",IF(OR(ISERROR(I121),ISERROR(I180)),"",SUM(I121,I180)))</f>
        <v/>
      </c>
      <c r="J184" s="256"/>
      <c r="K184" s="256"/>
      <c r="L184" s="256"/>
      <c r="M184" s="256"/>
      <c r="N184" s="63"/>
      <c r="O184" s="64" t="s">
        <v>20</v>
      </c>
      <c r="P184" s="256" t="str">
        <f>IF(OR(P180="0",SUM(P121,P180)=0),"",IF(OR(ISERROR(P121),ISERROR(P180)),"",SUM(P121,P180)))</f>
        <v/>
      </c>
      <c r="Q184" s="292"/>
      <c r="R184" s="292"/>
      <c r="S184" s="292"/>
      <c r="T184" s="292"/>
      <c r="U184" s="292"/>
      <c r="V184" s="292"/>
      <c r="W184" s="65" t="s">
        <v>21</v>
      </c>
      <c r="X184" s="293" t="str">
        <f>IF(OR(X180="0",SUM(X121,X180)=0),"",IF(OR(ISERROR(X121),ISERROR(X180)),"",SUM(X121,X180)))</f>
        <v/>
      </c>
      <c r="Y184" s="294"/>
      <c r="Z184" s="65" t="s">
        <v>22</v>
      </c>
      <c r="AA184" s="66" t="str">
        <f>IF(OR(AA180="0",SUM(AA121,AA180)=0),"",IF(OR(ISERROR(AA121),ISERROR(AA180)),"",SUM(AA121,AA180)))</f>
        <v/>
      </c>
      <c r="AB184" s="67"/>
    </row>
    <row r="185" spans="1:34" ht="27" customHeight="1" thickBot="1">
      <c r="A185" s="328"/>
      <c r="B185" s="329"/>
      <c r="C185" s="329"/>
      <c r="D185" s="329"/>
      <c r="E185" s="329"/>
      <c r="F185" s="68" t="s">
        <v>23</v>
      </c>
      <c r="G185" s="69" t="str">
        <f>IF(OR(G181="0",SUM(G122,G181)=0),"",IF(OR(ISERROR(G122),ISERROR(G181)),"",SUM(G122,G181)))</f>
        <v/>
      </c>
      <c r="H185" s="68" t="s">
        <v>24</v>
      </c>
      <c r="I185" s="260" t="str">
        <f>IF(OR(I181="0",SUM(I122,I181)=0),"",IF(OR(ISERROR(I122),ISERROR(I181)),"",SUM(I122,I181)))</f>
        <v/>
      </c>
      <c r="J185" s="260"/>
      <c r="K185" s="260"/>
      <c r="L185" s="260"/>
      <c r="M185" s="295"/>
      <c r="N185" s="70"/>
      <c r="O185" s="71" t="s">
        <v>25</v>
      </c>
      <c r="P185" s="260" t="str">
        <f>IF(OR(P181="0",SUM(P122,P181)=0),"",IF(OR(ISERROR(P122),ISERROR(P181)),"",SUM(P122,P181)))</f>
        <v/>
      </c>
      <c r="Q185" s="295"/>
      <c r="R185" s="295"/>
      <c r="S185" s="295"/>
      <c r="T185" s="295"/>
      <c r="U185" s="295"/>
      <c r="V185" s="295"/>
      <c r="W185" s="72"/>
      <c r="X185" s="296"/>
      <c r="Y185" s="296"/>
      <c r="Z185" s="72"/>
      <c r="AA185" s="121"/>
      <c r="AB185" s="74"/>
    </row>
    <row r="186" spans="1:34" ht="16.5">
      <c r="A186" s="75"/>
      <c r="B186" s="76"/>
      <c r="C186" s="76"/>
      <c r="D186" s="76"/>
      <c r="E186" s="76"/>
      <c r="F186" s="77"/>
      <c r="G186" s="78"/>
      <c r="H186" s="77"/>
      <c r="I186" s="78"/>
      <c r="J186" s="78"/>
      <c r="K186" s="78"/>
      <c r="L186" s="78"/>
      <c r="M186" s="78"/>
      <c r="N186" s="79"/>
      <c r="O186" s="80"/>
      <c r="P186" s="78"/>
      <c r="Q186" s="81"/>
      <c r="R186" s="81"/>
      <c r="S186" s="81"/>
      <c r="T186" s="81"/>
      <c r="U186" s="81"/>
      <c r="V186" s="81"/>
      <c r="W186" s="82"/>
      <c r="X186" s="81"/>
      <c r="Y186" s="81"/>
      <c r="Z186" s="82"/>
      <c r="AA186" s="81"/>
      <c r="AB186" s="83"/>
    </row>
    <row r="187" spans="1:34" ht="32.15" customHeight="1">
      <c r="A187" s="238" t="s">
        <v>27</v>
      </c>
      <c r="B187" s="238"/>
      <c r="C187" s="238"/>
      <c r="D187" s="238"/>
      <c r="E187" s="238"/>
      <c r="F187" s="238"/>
      <c r="G187" s="239">
        <f>$G$61</f>
        <v>0</v>
      </c>
      <c r="H187" s="239"/>
      <c r="I187" s="239"/>
      <c r="J187" s="239"/>
      <c r="K187" s="239"/>
      <c r="L187" s="239"/>
      <c r="M187" s="239"/>
      <c r="N187" s="239"/>
      <c r="O187" s="239"/>
      <c r="P187" s="239"/>
      <c r="Q187" s="84"/>
      <c r="R187" s="85"/>
      <c r="S187" s="85"/>
      <c r="T187" s="85"/>
      <c r="U187" s="85"/>
      <c r="V187" s="85"/>
      <c r="W187" s="84"/>
      <c r="X187" s="86"/>
      <c r="Z187" s="118"/>
      <c r="AA187" s="118"/>
      <c r="AB187" s="119"/>
    </row>
    <row r="188" spans="1:34" ht="32.15" customHeight="1">
      <c r="A188" s="238"/>
      <c r="B188" s="238"/>
      <c r="C188" s="238"/>
      <c r="D188" s="238"/>
      <c r="E188" s="238"/>
      <c r="F188" s="238"/>
      <c r="G188" s="239">
        <f>$G$62</f>
        <v>0</v>
      </c>
      <c r="H188" s="239"/>
      <c r="I188" s="239"/>
      <c r="J188" s="239"/>
      <c r="K188" s="239"/>
      <c r="L188" s="239"/>
      <c r="M188" s="239"/>
      <c r="N188" s="239"/>
      <c r="O188" s="239"/>
      <c r="P188" s="239"/>
      <c r="Q188" s="84"/>
      <c r="R188" s="85"/>
      <c r="S188" s="85"/>
      <c r="T188" s="85"/>
      <c r="U188" s="85"/>
      <c r="V188" s="85"/>
      <c r="W188" s="84"/>
      <c r="X188" s="89"/>
      <c r="Y188" s="280" t="s">
        <v>28</v>
      </c>
      <c r="Z188" s="281"/>
      <c r="AA188" s="284">
        <f>$AA$62</f>
        <v>0</v>
      </c>
      <c r="AB188" s="285"/>
    </row>
    <row r="189" spans="1:34" ht="31.5" customHeight="1">
      <c r="A189" s="248" t="s">
        <v>29</v>
      </c>
      <c r="B189" s="248"/>
      <c r="C189" s="248"/>
      <c r="D189" s="248"/>
      <c r="E189" s="248"/>
      <c r="F189" s="248"/>
      <c r="G189" s="250">
        <f>$G$63</f>
        <v>0</v>
      </c>
      <c r="H189" s="250"/>
      <c r="I189" s="250"/>
      <c r="J189" s="250"/>
      <c r="K189" s="250"/>
      <c r="L189" s="250"/>
      <c r="M189" s="250"/>
      <c r="N189" s="250"/>
      <c r="O189" s="250"/>
      <c r="P189" s="90"/>
      <c r="Q189" s="91"/>
      <c r="R189" s="92"/>
      <c r="S189" s="92"/>
      <c r="T189" s="92"/>
      <c r="U189" s="92"/>
      <c r="V189" s="92"/>
      <c r="W189" s="91"/>
      <c r="X189" s="89"/>
      <c r="Y189" s="282"/>
      <c r="Z189" s="283"/>
      <c r="AA189" s="286"/>
      <c r="AB189" s="287"/>
    </row>
    <row r="190" spans="1:34" ht="27" customHeight="1">
      <c r="A190" s="194" t="str">
        <f>+A127</f>
        <v>2026年度　作業日誌</v>
      </c>
      <c r="B190" s="194"/>
      <c r="C190" s="194"/>
      <c r="D190" s="194"/>
      <c r="E190" s="194"/>
      <c r="F190" s="194"/>
      <c r="G190" s="194"/>
      <c r="H190" s="194"/>
      <c r="I190" s="194"/>
      <c r="J190" s="194"/>
      <c r="K190" s="194"/>
      <c r="L190" s="194"/>
      <c r="M190" s="194"/>
      <c r="N190" s="194"/>
      <c r="O190" s="194"/>
      <c r="P190" s="194"/>
      <c r="Q190" s="194"/>
      <c r="R190" s="194"/>
      <c r="S190" s="194"/>
      <c r="T190" s="194"/>
      <c r="U190" s="194"/>
      <c r="V190" s="194"/>
      <c r="W190" s="194"/>
      <c r="X190" s="194"/>
      <c r="Y190" s="194"/>
      <c r="Z190" s="194"/>
      <c r="AA190" s="194"/>
      <c r="AB190" s="194"/>
    </row>
    <row r="191" spans="1:34" ht="27" customHeight="1" thickBo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3" t="s">
        <v>1</v>
      </c>
      <c r="AB191" s="2">
        <v>4</v>
      </c>
    </row>
    <row r="192" spans="1:34" ht="24" customHeight="1">
      <c r="A192" s="4" t="s">
        <v>2</v>
      </c>
      <c r="B192" s="5" t="s">
        <v>3</v>
      </c>
      <c r="C192" s="6" t="s">
        <v>4</v>
      </c>
      <c r="D192" s="6" t="s">
        <v>5</v>
      </c>
      <c r="E192" s="5" t="s">
        <v>6</v>
      </c>
      <c r="F192" s="195" t="s">
        <v>7</v>
      </c>
      <c r="G192" s="196"/>
      <c r="H192" s="195" t="s">
        <v>8</v>
      </c>
      <c r="I192" s="197"/>
      <c r="J192" s="197"/>
      <c r="K192" s="197"/>
      <c r="L192" s="197"/>
      <c r="M192" s="197"/>
      <c r="N192" s="196"/>
      <c r="O192" s="195" t="s">
        <v>9</v>
      </c>
      <c r="P192" s="266"/>
      <c r="Q192" s="266"/>
      <c r="R192" s="7"/>
      <c r="S192" s="8"/>
      <c r="T192" s="8"/>
      <c r="U192" s="9"/>
      <c r="V192" s="199" t="s">
        <v>10</v>
      </c>
      <c r="W192" s="200"/>
      <c r="X192" s="200"/>
      <c r="Y192" s="200"/>
      <c r="Z192" s="200"/>
      <c r="AA192" s="200"/>
      <c r="AB192" s="201"/>
    </row>
    <row r="193" spans="1:34" ht="24" customHeight="1">
      <c r="A193" s="93"/>
      <c r="B193" s="94"/>
      <c r="C193" s="13" t="str">
        <f>IF(A193&gt;=4,"2026","2027")</f>
        <v>2027</v>
      </c>
      <c r="D193" s="13" t="e">
        <f t="shared" ref="D193:D242" si="45">DATEVALUE(C193&amp;"/"&amp;A193&amp;"/"&amp;B193)</f>
        <v>#VALUE!</v>
      </c>
      <c r="E193" s="14" t="e">
        <f>WEEKDAY(D193,1)</f>
        <v>#VALUE!</v>
      </c>
      <c r="F193" s="15"/>
      <c r="G193" s="16" t="str">
        <f t="shared" ref="G193:G224" si="46">IF(F193="","",VLOOKUP(F193,事業名一覧,2,0))</f>
        <v/>
      </c>
      <c r="H193" s="202"/>
      <c r="I193" s="267"/>
      <c r="J193" s="17" t="str">
        <f t="shared" ref="J193:J242" si="47">IF(H193="","*",INT(H193/100)*60+RIGHT(H193,2))</f>
        <v>*</v>
      </c>
      <c r="K193" s="18" t="s">
        <v>16</v>
      </c>
      <c r="L193" s="204"/>
      <c r="M193" s="267"/>
      <c r="N193" s="19" t="str">
        <f t="shared" ref="N193:N242" si="48">IF(L193="","*",IF(AND(L193=0,H193&lt;&gt;0),1440,INT(L193/100)*60+RIGHT(L193,2)))</f>
        <v>*</v>
      </c>
      <c r="O193" s="308" t="str">
        <f ca="1">IF(T193="#","ミス！30分単位で",IF(AH193&lt;&gt;"",AH193,IF(S193=0,"",S193)))</f>
        <v/>
      </c>
      <c r="P193" s="309"/>
      <c r="Q193" s="310"/>
      <c r="R193" s="20">
        <f t="shared" ref="R193:R242" si="49">IF(ISERROR(D193),0,SUMIF($D$4:$D$63,D193,$S$4:$S$63))</f>
        <v>0</v>
      </c>
      <c r="S193" s="21">
        <f t="shared" ref="S193:S242" si="50">IF(ISERROR(TIME(0,T193,0)),0,TIME(0,T193,0))</f>
        <v>0</v>
      </c>
      <c r="T193" s="22">
        <f t="shared" ref="T193:T242" si="51">IF(ISERROR(D193),0,IF(OR(J193="*",N193="*"),0,IF(OR(MOD(J193,30)&lt;&gt;0,MOD(N193,30)&lt;&gt;0),"#",N193-J193)))</f>
        <v>0</v>
      </c>
      <c r="U193" s="23" t="str">
        <f t="shared" ref="U193:U242" ca="1" si="52">IF(NOT(ISNONTEXT(O193)),"e",IF(R193&gt;0,"a","d"))</f>
        <v>e</v>
      </c>
      <c r="V193" s="188"/>
      <c r="W193" s="269"/>
      <c r="X193" s="269"/>
      <c r="Y193" s="269"/>
      <c r="Z193" s="269"/>
      <c r="AA193" s="269"/>
      <c r="AB193" s="270"/>
      <c r="AD193" s="24">
        <f>IF(OR(AE193="",AF193=""),0,IF(ISERROR(D193),0,COUNTIF(D193:$D$746,D193)))</f>
        <v>0</v>
      </c>
      <c r="AE193" s="24" t="str">
        <f t="shared" ref="AE193:AE242" si="53">IF(H193="","",H193)</f>
        <v/>
      </c>
      <c r="AF193" s="24" t="str">
        <f t="shared" ref="AF193:AF242" si="54">IF(H193="","",IF(AND(L193=0,L193&lt;&gt;"",H193&lt;&gt;0),2400,L193))</f>
        <v/>
      </c>
      <c r="AG193" s="24">
        <f ca="1">IF(AD193=0,0,MATCH(VALUE(AF193)-1,AE193:OFFSET(AE193,VALUE(AD193)-1,0),1))</f>
        <v>0</v>
      </c>
      <c r="AH193" s="24" t="str">
        <f t="shared" ref="AH193:AH242" ca="1" si="55">IF(ISNA(AG193),"",IF(AG193&gt;1,"重複あり!!",""))</f>
        <v/>
      </c>
    </row>
    <row r="194" spans="1:34" ht="24" customHeight="1">
      <c r="A194" s="93"/>
      <c r="B194" s="120"/>
      <c r="C194" s="13" t="str">
        <f t="shared" ref="C194:C242" si="56">IF(A194&gt;=4,"2026","2027")</f>
        <v>2027</v>
      </c>
      <c r="D194" s="13" t="e">
        <f t="shared" si="45"/>
        <v>#VALUE!</v>
      </c>
      <c r="E194" s="95" t="e">
        <f t="shared" ref="E194:E242" si="57">WEEKDAY(D194,1)</f>
        <v>#VALUE!</v>
      </c>
      <c r="F194" s="15"/>
      <c r="G194" s="16" t="str">
        <f t="shared" si="46"/>
        <v/>
      </c>
      <c r="H194" s="182"/>
      <c r="I194" s="263"/>
      <c r="J194" s="26" t="str">
        <f t="shared" si="47"/>
        <v>*</v>
      </c>
      <c r="K194" s="27" t="s">
        <v>16</v>
      </c>
      <c r="L194" s="184"/>
      <c r="M194" s="263"/>
      <c r="N194" s="28" t="str">
        <f t="shared" si="48"/>
        <v>*</v>
      </c>
      <c r="O194" s="185" t="str">
        <f ca="1">IF(AND(A194&amp;B194=OFFSET(A194,-1,0)&amp;OFFSET(B194,-1,0),AE194&lt;&gt;0,AE194&lt;&gt;"",AE194&lt;OFFSET(AE194,-1,0)),"入力順序違い!",IF(T194="#","ミス！30分単位で",IF(AH194&lt;&gt;"",AH194,IF(S194=0,"",S194))))</f>
        <v/>
      </c>
      <c r="P194" s="264"/>
      <c r="Q194" s="265"/>
      <c r="R194" s="29">
        <f t="shared" si="49"/>
        <v>0</v>
      </c>
      <c r="S194" s="30">
        <f t="shared" si="50"/>
        <v>0</v>
      </c>
      <c r="T194" s="31">
        <f t="shared" si="51"/>
        <v>0</v>
      </c>
      <c r="U194" s="32" t="str">
        <f t="shared" ca="1" si="52"/>
        <v>e</v>
      </c>
      <c r="V194" s="188"/>
      <c r="W194" s="189"/>
      <c r="X194" s="189"/>
      <c r="Y194" s="189"/>
      <c r="Z194" s="189"/>
      <c r="AA194" s="189"/>
      <c r="AB194" s="190"/>
      <c r="AD194" s="24">
        <f>IF(OR(AE194="",AF194=""),0,IF(ISERROR(D194),0,COUNTIF(D194:$D$746,D194)))</f>
        <v>0</v>
      </c>
      <c r="AE194" s="24" t="str">
        <f t="shared" si="53"/>
        <v/>
      </c>
      <c r="AF194" s="24" t="str">
        <f t="shared" si="54"/>
        <v/>
      </c>
      <c r="AG194" s="24">
        <f ca="1">IF(AD194=0,0,MATCH(VALUE(AF194)-1,AE194:OFFSET(AE194,VALUE(AD194)-1,0),1))</f>
        <v>0</v>
      </c>
      <c r="AH194" s="24" t="str">
        <f t="shared" ca="1" si="55"/>
        <v/>
      </c>
    </row>
    <row r="195" spans="1:34" ht="24" customHeight="1">
      <c r="A195" s="93"/>
      <c r="B195" s="120"/>
      <c r="C195" s="13" t="str">
        <f t="shared" si="56"/>
        <v>2027</v>
      </c>
      <c r="D195" s="13" t="e">
        <f t="shared" si="45"/>
        <v>#VALUE!</v>
      </c>
      <c r="E195" s="95" t="e">
        <f t="shared" si="57"/>
        <v>#VALUE!</v>
      </c>
      <c r="F195" s="15"/>
      <c r="G195" s="16" t="str">
        <f t="shared" si="46"/>
        <v/>
      </c>
      <c r="H195" s="182"/>
      <c r="I195" s="263"/>
      <c r="J195" s="26" t="str">
        <f t="shared" si="47"/>
        <v>*</v>
      </c>
      <c r="K195" s="27" t="s">
        <v>16</v>
      </c>
      <c r="L195" s="184"/>
      <c r="M195" s="263"/>
      <c r="N195" s="28" t="str">
        <f t="shared" si="48"/>
        <v>*</v>
      </c>
      <c r="O195" s="185" t="str">
        <f t="shared" ref="O195:O242" ca="1" si="58">IF(AND(A195&amp;B195&lt;&gt;"",OR(OFFSET(A195,-1,0)&amp;OFFSET(B195,-1,0)="",AND(OFFSET(A195,-1,0)&amp;OFFSET(B195,-1,0)&lt;&gt;"",OFFSET(S195,-1,0)=0)),A195&amp;B195=OFFSET(A195,-2,0)&amp;OFFSET(B195,-2,0)),"行とばし不可！",IF(AND(A195&amp;B195=OFFSET(A195,-1,0)&amp;OFFSET(B195,-1,0),AE195&lt;&gt;0,AE195&lt;&gt;"",AE195&lt;OFFSET(AE195,-1,0)),"入力順序違い!",IF(T195="#","ミス！30分単位で",IF(AH195&lt;&gt;"",AH195,IF(S195=0,"",S195)))))</f>
        <v/>
      </c>
      <c r="P195" s="264"/>
      <c r="Q195" s="265"/>
      <c r="R195" s="29">
        <f t="shared" si="49"/>
        <v>0</v>
      </c>
      <c r="S195" s="30">
        <f t="shared" si="50"/>
        <v>0</v>
      </c>
      <c r="T195" s="31">
        <f t="shared" si="51"/>
        <v>0</v>
      </c>
      <c r="U195" s="32" t="str">
        <f t="shared" ca="1" si="52"/>
        <v>e</v>
      </c>
      <c r="V195" s="188"/>
      <c r="W195" s="189"/>
      <c r="X195" s="189"/>
      <c r="Y195" s="189"/>
      <c r="Z195" s="189"/>
      <c r="AA195" s="189"/>
      <c r="AB195" s="190"/>
      <c r="AD195" s="24">
        <f>IF(OR(AE195="",AF195=""),0,IF(ISERROR(D195),0,COUNTIF(D195:$D$746,D195)))</f>
        <v>0</v>
      </c>
      <c r="AE195" s="24" t="str">
        <f t="shared" si="53"/>
        <v/>
      </c>
      <c r="AF195" s="24" t="str">
        <f t="shared" si="54"/>
        <v/>
      </c>
      <c r="AG195" s="24">
        <f ca="1">IF(AD195=0,0,MATCH(VALUE(AF195)-1,AE195:OFFSET(AE195,VALUE(AD195)-1,0),1))</f>
        <v>0</v>
      </c>
      <c r="AH195" s="24" t="str">
        <f t="shared" ca="1" si="55"/>
        <v/>
      </c>
    </row>
    <row r="196" spans="1:34" ht="24" customHeight="1">
      <c r="A196" s="93"/>
      <c r="B196" s="120"/>
      <c r="C196" s="13" t="str">
        <f t="shared" si="56"/>
        <v>2027</v>
      </c>
      <c r="D196" s="13" t="e">
        <f t="shared" si="45"/>
        <v>#VALUE!</v>
      </c>
      <c r="E196" s="95" t="e">
        <f t="shared" si="57"/>
        <v>#VALUE!</v>
      </c>
      <c r="F196" s="15"/>
      <c r="G196" s="16" t="str">
        <f t="shared" si="46"/>
        <v/>
      </c>
      <c r="H196" s="182"/>
      <c r="I196" s="263"/>
      <c r="J196" s="26" t="str">
        <f t="shared" si="47"/>
        <v>*</v>
      </c>
      <c r="K196" s="27" t="s">
        <v>16</v>
      </c>
      <c r="L196" s="184"/>
      <c r="M196" s="263"/>
      <c r="N196" s="28" t="str">
        <f t="shared" si="48"/>
        <v>*</v>
      </c>
      <c r="O196" s="185" t="str">
        <f t="shared" ca="1" si="58"/>
        <v/>
      </c>
      <c r="P196" s="264"/>
      <c r="Q196" s="265"/>
      <c r="R196" s="29">
        <f t="shared" si="49"/>
        <v>0</v>
      </c>
      <c r="S196" s="30">
        <f t="shared" si="50"/>
        <v>0</v>
      </c>
      <c r="T196" s="31">
        <f t="shared" si="51"/>
        <v>0</v>
      </c>
      <c r="U196" s="32" t="str">
        <f t="shared" ca="1" si="52"/>
        <v>e</v>
      </c>
      <c r="V196" s="188"/>
      <c r="W196" s="189"/>
      <c r="X196" s="189"/>
      <c r="Y196" s="189"/>
      <c r="Z196" s="189"/>
      <c r="AA196" s="189"/>
      <c r="AB196" s="190"/>
      <c r="AD196" s="24">
        <f>IF(OR(AE196="",AF196=""),0,IF(ISERROR(D196),0,COUNTIF(D196:$D$746,D196)))</f>
        <v>0</v>
      </c>
      <c r="AE196" s="24" t="str">
        <f t="shared" si="53"/>
        <v/>
      </c>
      <c r="AF196" s="24" t="str">
        <f t="shared" si="54"/>
        <v/>
      </c>
      <c r="AG196" s="24">
        <f ca="1">IF(AD196=0,0,MATCH(VALUE(AF196)-1,AE196:OFFSET(AE196,VALUE(AD196)-1,0),1))</f>
        <v>0</v>
      </c>
      <c r="AH196" s="24" t="str">
        <f t="shared" ca="1" si="55"/>
        <v/>
      </c>
    </row>
    <row r="197" spans="1:34" ht="24" customHeight="1">
      <c r="A197" s="93"/>
      <c r="B197" s="120"/>
      <c r="C197" s="13" t="str">
        <f t="shared" si="56"/>
        <v>2027</v>
      </c>
      <c r="D197" s="13" t="e">
        <f t="shared" si="45"/>
        <v>#VALUE!</v>
      </c>
      <c r="E197" s="95" t="e">
        <f t="shared" si="57"/>
        <v>#VALUE!</v>
      </c>
      <c r="F197" s="15"/>
      <c r="G197" s="16" t="str">
        <f t="shared" si="46"/>
        <v/>
      </c>
      <c r="H197" s="182"/>
      <c r="I197" s="263"/>
      <c r="J197" s="26" t="str">
        <f t="shared" si="47"/>
        <v>*</v>
      </c>
      <c r="K197" s="27" t="s">
        <v>16</v>
      </c>
      <c r="L197" s="184"/>
      <c r="M197" s="263"/>
      <c r="N197" s="28" t="str">
        <f t="shared" si="48"/>
        <v>*</v>
      </c>
      <c r="O197" s="185" t="str">
        <f t="shared" ca="1" si="58"/>
        <v/>
      </c>
      <c r="P197" s="264"/>
      <c r="Q197" s="265"/>
      <c r="R197" s="29">
        <f t="shared" si="49"/>
        <v>0</v>
      </c>
      <c r="S197" s="30">
        <f t="shared" si="50"/>
        <v>0</v>
      </c>
      <c r="T197" s="31">
        <f t="shared" si="51"/>
        <v>0</v>
      </c>
      <c r="U197" s="32" t="str">
        <f t="shared" ca="1" si="52"/>
        <v>e</v>
      </c>
      <c r="V197" s="188"/>
      <c r="W197" s="269"/>
      <c r="X197" s="269"/>
      <c r="Y197" s="269"/>
      <c r="Z197" s="269"/>
      <c r="AA197" s="269"/>
      <c r="AB197" s="270"/>
      <c r="AD197" s="24">
        <f>IF(OR(AE197="",AF197=""),0,IF(ISERROR(D197),0,COUNTIF(D197:$D$746,D197)))</f>
        <v>0</v>
      </c>
      <c r="AE197" s="24" t="str">
        <f t="shared" si="53"/>
        <v/>
      </c>
      <c r="AF197" s="24" t="str">
        <f t="shared" si="54"/>
        <v/>
      </c>
      <c r="AG197" s="24">
        <f ca="1">IF(AD197=0,0,MATCH(VALUE(AF197)-1,AE197:OFFSET(AE197,VALUE(AD197)-1,0),1))</f>
        <v>0</v>
      </c>
      <c r="AH197" s="24" t="str">
        <f t="shared" ca="1" si="55"/>
        <v/>
      </c>
    </row>
    <row r="198" spans="1:34" ht="24" customHeight="1">
      <c r="A198" s="93"/>
      <c r="B198" s="120"/>
      <c r="C198" s="13" t="str">
        <f t="shared" si="56"/>
        <v>2027</v>
      </c>
      <c r="D198" s="13" t="e">
        <f t="shared" si="45"/>
        <v>#VALUE!</v>
      </c>
      <c r="E198" s="95" t="e">
        <f t="shared" si="57"/>
        <v>#VALUE!</v>
      </c>
      <c r="F198" s="15"/>
      <c r="G198" s="16" t="str">
        <f t="shared" si="46"/>
        <v/>
      </c>
      <c r="H198" s="182"/>
      <c r="I198" s="263"/>
      <c r="J198" s="26" t="str">
        <f t="shared" si="47"/>
        <v>*</v>
      </c>
      <c r="K198" s="27" t="s">
        <v>16</v>
      </c>
      <c r="L198" s="184"/>
      <c r="M198" s="263"/>
      <c r="N198" s="28" t="str">
        <f t="shared" si="48"/>
        <v>*</v>
      </c>
      <c r="O198" s="185" t="str">
        <f t="shared" ca="1" si="58"/>
        <v/>
      </c>
      <c r="P198" s="264"/>
      <c r="Q198" s="265"/>
      <c r="R198" s="29">
        <f t="shared" si="49"/>
        <v>0</v>
      </c>
      <c r="S198" s="30">
        <f t="shared" si="50"/>
        <v>0</v>
      </c>
      <c r="T198" s="31">
        <f t="shared" si="51"/>
        <v>0</v>
      </c>
      <c r="U198" s="32" t="str">
        <f t="shared" ca="1" si="52"/>
        <v>e</v>
      </c>
      <c r="V198" s="188"/>
      <c r="W198" s="189"/>
      <c r="X198" s="189"/>
      <c r="Y198" s="189"/>
      <c r="Z198" s="189"/>
      <c r="AA198" s="189"/>
      <c r="AB198" s="190"/>
      <c r="AD198" s="24">
        <f>IF(OR(AE198="",AF198=""),0,IF(ISERROR(D198),0,COUNTIF(D198:$D$746,D198)))</f>
        <v>0</v>
      </c>
      <c r="AE198" s="24" t="str">
        <f t="shared" si="53"/>
        <v/>
      </c>
      <c r="AF198" s="24" t="str">
        <f t="shared" si="54"/>
        <v/>
      </c>
      <c r="AG198" s="24">
        <f ca="1">IF(AD198=0,0,MATCH(VALUE(AF198)-1,AE198:OFFSET(AE198,VALUE(AD198)-1,0),1))</f>
        <v>0</v>
      </c>
      <c r="AH198" s="24" t="str">
        <f t="shared" ca="1" si="55"/>
        <v/>
      </c>
    </row>
    <row r="199" spans="1:34" ht="24" customHeight="1">
      <c r="A199" s="93"/>
      <c r="B199" s="120"/>
      <c r="C199" s="13" t="str">
        <f t="shared" si="56"/>
        <v>2027</v>
      </c>
      <c r="D199" s="13" t="e">
        <f t="shared" si="45"/>
        <v>#VALUE!</v>
      </c>
      <c r="E199" s="95" t="e">
        <f t="shared" si="57"/>
        <v>#VALUE!</v>
      </c>
      <c r="F199" s="15"/>
      <c r="G199" s="16" t="str">
        <f t="shared" si="46"/>
        <v/>
      </c>
      <c r="H199" s="182"/>
      <c r="I199" s="263"/>
      <c r="J199" s="26" t="str">
        <f t="shared" si="47"/>
        <v>*</v>
      </c>
      <c r="K199" s="27" t="s">
        <v>16</v>
      </c>
      <c r="L199" s="184"/>
      <c r="M199" s="263"/>
      <c r="N199" s="28" t="str">
        <f t="shared" si="48"/>
        <v>*</v>
      </c>
      <c r="O199" s="185" t="str">
        <f t="shared" ca="1" si="58"/>
        <v/>
      </c>
      <c r="P199" s="264"/>
      <c r="Q199" s="265"/>
      <c r="R199" s="29">
        <f t="shared" si="49"/>
        <v>0</v>
      </c>
      <c r="S199" s="30">
        <f t="shared" si="50"/>
        <v>0</v>
      </c>
      <c r="T199" s="31">
        <f t="shared" si="51"/>
        <v>0</v>
      </c>
      <c r="U199" s="32" t="str">
        <f t="shared" ca="1" si="52"/>
        <v>e</v>
      </c>
      <c r="V199" s="188"/>
      <c r="W199" s="189"/>
      <c r="X199" s="189"/>
      <c r="Y199" s="189"/>
      <c r="Z199" s="189"/>
      <c r="AA199" s="189"/>
      <c r="AB199" s="190"/>
      <c r="AD199" s="24">
        <f>IF(OR(AE199="",AF199=""),0,IF(ISERROR(D199),0,COUNTIF(D199:$D$746,D199)))</f>
        <v>0</v>
      </c>
      <c r="AE199" s="24" t="str">
        <f t="shared" si="53"/>
        <v/>
      </c>
      <c r="AF199" s="24" t="str">
        <f t="shared" si="54"/>
        <v/>
      </c>
      <c r="AG199" s="24">
        <f ca="1">IF(AD199=0,0,MATCH(VALUE(AF199)-1,AE199:OFFSET(AE199,VALUE(AD199)-1,0),1))</f>
        <v>0</v>
      </c>
      <c r="AH199" s="24" t="str">
        <f t="shared" ca="1" si="55"/>
        <v/>
      </c>
    </row>
    <row r="200" spans="1:34" ht="24" customHeight="1">
      <c r="A200" s="93"/>
      <c r="B200" s="120"/>
      <c r="C200" s="13" t="str">
        <f t="shared" si="56"/>
        <v>2027</v>
      </c>
      <c r="D200" s="13" t="e">
        <f t="shared" si="45"/>
        <v>#VALUE!</v>
      </c>
      <c r="E200" s="95" t="e">
        <f t="shared" si="57"/>
        <v>#VALUE!</v>
      </c>
      <c r="F200" s="15"/>
      <c r="G200" s="16" t="str">
        <f t="shared" si="46"/>
        <v/>
      </c>
      <c r="H200" s="182"/>
      <c r="I200" s="263"/>
      <c r="J200" s="26" t="str">
        <f t="shared" si="47"/>
        <v>*</v>
      </c>
      <c r="K200" s="27" t="s">
        <v>16</v>
      </c>
      <c r="L200" s="184"/>
      <c r="M200" s="263"/>
      <c r="N200" s="28" t="str">
        <f t="shared" si="48"/>
        <v>*</v>
      </c>
      <c r="O200" s="185" t="str">
        <f t="shared" ca="1" si="58"/>
        <v/>
      </c>
      <c r="P200" s="264"/>
      <c r="Q200" s="265"/>
      <c r="R200" s="29">
        <f t="shared" si="49"/>
        <v>0</v>
      </c>
      <c r="S200" s="30">
        <f t="shared" si="50"/>
        <v>0</v>
      </c>
      <c r="T200" s="31">
        <f t="shared" si="51"/>
        <v>0</v>
      </c>
      <c r="U200" s="32" t="str">
        <f t="shared" ca="1" si="52"/>
        <v>e</v>
      </c>
      <c r="V200" s="188"/>
      <c r="W200" s="189"/>
      <c r="X200" s="189"/>
      <c r="Y200" s="189"/>
      <c r="Z200" s="189"/>
      <c r="AA200" s="189"/>
      <c r="AB200" s="190"/>
      <c r="AD200" s="24">
        <f>IF(OR(AE200="",AF200=""),0,IF(ISERROR(D200),0,COUNTIF(D200:$D$746,D200)))</f>
        <v>0</v>
      </c>
      <c r="AE200" s="24" t="str">
        <f t="shared" si="53"/>
        <v/>
      </c>
      <c r="AF200" s="24" t="str">
        <f t="shared" si="54"/>
        <v/>
      </c>
      <c r="AG200" s="24">
        <f ca="1">IF(AD200=0,0,MATCH(VALUE(AF200)-1,AE200:OFFSET(AE200,VALUE(AD200)-1,0),1))</f>
        <v>0</v>
      </c>
      <c r="AH200" s="24" t="str">
        <f t="shared" ca="1" si="55"/>
        <v/>
      </c>
    </row>
    <row r="201" spans="1:34" ht="24" customHeight="1">
      <c r="A201" s="93"/>
      <c r="B201" s="120"/>
      <c r="C201" s="13" t="str">
        <f t="shared" si="56"/>
        <v>2027</v>
      </c>
      <c r="D201" s="13" t="e">
        <f t="shared" si="45"/>
        <v>#VALUE!</v>
      </c>
      <c r="E201" s="95" t="e">
        <f t="shared" si="57"/>
        <v>#VALUE!</v>
      </c>
      <c r="F201" s="15"/>
      <c r="G201" s="16" t="str">
        <f t="shared" si="46"/>
        <v/>
      </c>
      <c r="H201" s="182"/>
      <c r="I201" s="263"/>
      <c r="J201" s="26" t="str">
        <f t="shared" si="47"/>
        <v>*</v>
      </c>
      <c r="K201" s="27" t="s">
        <v>16</v>
      </c>
      <c r="L201" s="184"/>
      <c r="M201" s="263"/>
      <c r="N201" s="28" t="str">
        <f t="shared" si="48"/>
        <v>*</v>
      </c>
      <c r="O201" s="185" t="str">
        <f t="shared" ca="1" si="58"/>
        <v/>
      </c>
      <c r="P201" s="264"/>
      <c r="Q201" s="265"/>
      <c r="R201" s="29">
        <f t="shared" si="49"/>
        <v>0</v>
      </c>
      <c r="S201" s="30">
        <f t="shared" si="50"/>
        <v>0</v>
      </c>
      <c r="T201" s="31">
        <f t="shared" si="51"/>
        <v>0</v>
      </c>
      <c r="U201" s="32" t="str">
        <f t="shared" ca="1" si="52"/>
        <v>e</v>
      </c>
      <c r="V201" s="188"/>
      <c r="W201" s="189"/>
      <c r="X201" s="189"/>
      <c r="Y201" s="189"/>
      <c r="Z201" s="189"/>
      <c r="AA201" s="189"/>
      <c r="AB201" s="190"/>
      <c r="AD201" s="24">
        <f>IF(OR(AE201="",AF201=""),0,IF(ISERROR(D201),0,COUNTIF(D201:$D$746,D201)))</f>
        <v>0</v>
      </c>
      <c r="AE201" s="24" t="str">
        <f t="shared" si="53"/>
        <v/>
      </c>
      <c r="AF201" s="24" t="str">
        <f t="shared" si="54"/>
        <v/>
      </c>
      <c r="AG201" s="24">
        <f ca="1">IF(AD201=0,0,MATCH(VALUE(AF201)-1,AE201:OFFSET(AE201,VALUE(AD201)-1,0),1))</f>
        <v>0</v>
      </c>
      <c r="AH201" s="24" t="str">
        <f t="shared" ca="1" si="55"/>
        <v/>
      </c>
    </row>
    <row r="202" spans="1:34" ht="24" customHeight="1">
      <c r="A202" s="93"/>
      <c r="B202" s="120"/>
      <c r="C202" s="13" t="str">
        <f t="shared" si="56"/>
        <v>2027</v>
      </c>
      <c r="D202" s="13" t="e">
        <f t="shared" si="45"/>
        <v>#VALUE!</v>
      </c>
      <c r="E202" s="95" t="e">
        <f t="shared" si="57"/>
        <v>#VALUE!</v>
      </c>
      <c r="F202" s="15"/>
      <c r="G202" s="16" t="str">
        <f t="shared" si="46"/>
        <v/>
      </c>
      <c r="H202" s="182"/>
      <c r="I202" s="263"/>
      <c r="J202" s="26" t="str">
        <f t="shared" si="47"/>
        <v>*</v>
      </c>
      <c r="K202" s="27" t="s">
        <v>16</v>
      </c>
      <c r="L202" s="184"/>
      <c r="M202" s="268"/>
      <c r="N202" s="28" t="str">
        <f t="shared" si="48"/>
        <v>*</v>
      </c>
      <c r="O202" s="185" t="str">
        <f t="shared" ca="1" si="58"/>
        <v/>
      </c>
      <c r="P202" s="264"/>
      <c r="Q202" s="265"/>
      <c r="R202" s="29">
        <f t="shared" si="49"/>
        <v>0</v>
      </c>
      <c r="S202" s="30">
        <f t="shared" si="50"/>
        <v>0</v>
      </c>
      <c r="T202" s="31">
        <f t="shared" si="51"/>
        <v>0</v>
      </c>
      <c r="U202" s="32" t="str">
        <f t="shared" ca="1" si="52"/>
        <v>e</v>
      </c>
      <c r="V202" s="188"/>
      <c r="W202" s="189"/>
      <c r="X202" s="189"/>
      <c r="Y202" s="189"/>
      <c r="Z202" s="189"/>
      <c r="AA202" s="189"/>
      <c r="AB202" s="190"/>
      <c r="AD202" s="24">
        <f>IF(OR(AE202="",AF202=""),0,IF(ISERROR(D202),0,COUNTIF(D202:$D$746,D202)))</f>
        <v>0</v>
      </c>
      <c r="AE202" s="24" t="str">
        <f t="shared" si="53"/>
        <v/>
      </c>
      <c r="AF202" s="24" t="str">
        <f t="shared" si="54"/>
        <v/>
      </c>
      <c r="AG202" s="24">
        <f ca="1">IF(AD202=0,0,MATCH(VALUE(AF202)-1,AE202:OFFSET(AE202,VALUE(AD202)-1,0),1))</f>
        <v>0</v>
      </c>
      <c r="AH202" s="24" t="str">
        <f t="shared" ca="1" si="55"/>
        <v/>
      </c>
    </row>
    <row r="203" spans="1:34" ht="24" customHeight="1">
      <c r="A203" s="93"/>
      <c r="B203" s="120"/>
      <c r="C203" s="13" t="str">
        <f t="shared" si="56"/>
        <v>2027</v>
      </c>
      <c r="D203" s="13" t="e">
        <f t="shared" si="45"/>
        <v>#VALUE!</v>
      </c>
      <c r="E203" s="95" t="e">
        <f t="shared" si="57"/>
        <v>#VALUE!</v>
      </c>
      <c r="F203" s="15"/>
      <c r="G203" s="16" t="str">
        <f t="shared" si="46"/>
        <v/>
      </c>
      <c r="H203" s="182"/>
      <c r="I203" s="268"/>
      <c r="J203" s="26" t="str">
        <f t="shared" si="47"/>
        <v>*</v>
      </c>
      <c r="K203" s="27" t="s">
        <v>16</v>
      </c>
      <c r="L203" s="184"/>
      <c r="M203" s="268"/>
      <c r="N203" s="28" t="str">
        <f t="shared" si="48"/>
        <v>*</v>
      </c>
      <c r="O203" s="185" t="str">
        <f t="shared" ca="1" si="58"/>
        <v/>
      </c>
      <c r="P203" s="264"/>
      <c r="Q203" s="265"/>
      <c r="R203" s="29">
        <f t="shared" si="49"/>
        <v>0</v>
      </c>
      <c r="S203" s="30">
        <f t="shared" si="50"/>
        <v>0</v>
      </c>
      <c r="T203" s="31">
        <f t="shared" si="51"/>
        <v>0</v>
      </c>
      <c r="U203" s="32" t="str">
        <f t="shared" ca="1" si="52"/>
        <v>e</v>
      </c>
      <c r="V203" s="188"/>
      <c r="W203" s="189"/>
      <c r="X203" s="189"/>
      <c r="Y203" s="189"/>
      <c r="Z203" s="189"/>
      <c r="AA203" s="189"/>
      <c r="AB203" s="190"/>
      <c r="AD203" s="24">
        <f>IF(OR(AE203="",AF203=""),0,IF(ISERROR(D203),0,COUNTIF(D203:$D$746,D203)))</f>
        <v>0</v>
      </c>
      <c r="AE203" s="24" t="str">
        <f t="shared" si="53"/>
        <v/>
      </c>
      <c r="AF203" s="24" t="str">
        <f t="shared" si="54"/>
        <v/>
      </c>
      <c r="AG203" s="24">
        <f ca="1">IF(AD203=0,0,MATCH(VALUE(AF203)-1,AE203:OFFSET(AE203,VALUE(AD203)-1,0),1))</f>
        <v>0</v>
      </c>
      <c r="AH203" s="24" t="str">
        <f t="shared" ca="1" si="55"/>
        <v/>
      </c>
    </row>
    <row r="204" spans="1:34" ht="24" customHeight="1">
      <c r="A204" s="93"/>
      <c r="B204" s="120"/>
      <c r="C204" s="13" t="str">
        <f t="shared" si="56"/>
        <v>2027</v>
      </c>
      <c r="D204" s="13" t="e">
        <f t="shared" si="45"/>
        <v>#VALUE!</v>
      </c>
      <c r="E204" s="95" t="e">
        <f t="shared" si="57"/>
        <v>#VALUE!</v>
      </c>
      <c r="F204" s="15"/>
      <c r="G204" s="16" t="str">
        <f t="shared" si="46"/>
        <v/>
      </c>
      <c r="H204" s="182"/>
      <c r="I204" s="268"/>
      <c r="J204" s="26" t="str">
        <f t="shared" si="47"/>
        <v>*</v>
      </c>
      <c r="K204" s="27" t="s">
        <v>16</v>
      </c>
      <c r="L204" s="184"/>
      <c r="M204" s="268"/>
      <c r="N204" s="28" t="str">
        <f t="shared" si="48"/>
        <v>*</v>
      </c>
      <c r="O204" s="185" t="str">
        <f t="shared" ca="1" si="58"/>
        <v/>
      </c>
      <c r="P204" s="264"/>
      <c r="Q204" s="265"/>
      <c r="R204" s="29">
        <f t="shared" si="49"/>
        <v>0</v>
      </c>
      <c r="S204" s="30">
        <f t="shared" si="50"/>
        <v>0</v>
      </c>
      <c r="T204" s="31">
        <f t="shared" si="51"/>
        <v>0</v>
      </c>
      <c r="U204" s="32" t="str">
        <f t="shared" ca="1" si="52"/>
        <v>e</v>
      </c>
      <c r="V204" s="188"/>
      <c r="W204" s="189"/>
      <c r="X204" s="189"/>
      <c r="Y204" s="189"/>
      <c r="Z204" s="189"/>
      <c r="AA204" s="189"/>
      <c r="AB204" s="190"/>
      <c r="AD204" s="24">
        <f>IF(OR(AE204="",AF204=""),0,IF(ISERROR(D204),0,COUNTIF(D204:$D$746,D204)))</f>
        <v>0</v>
      </c>
      <c r="AE204" s="24" t="str">
        <f t="shared" si="53"/>
        <v/>
      </c>
      <c r="AF204" s="24" t="str">
        <f t="shared" si="54"/>
        <v/>
      </c>
      <c r="AG204" s="24">
        <f ca="1">IF(AD204=0,0,MATCH(VALUE(AF204)-1,AE204:OFFSET(AE204,VALUE(AD204)-1,0),1))</f>
        <v>0</v>
      </c>
      <c r="AH204" s="24" t="str">
        <f t="shared" ca="1" si="55"/>
        <v/>
      </c>
    </row>
    <row r="205" spans="1:34" ht="24" customHeight="1">
      <c r="A205" s="93"/>
      <c r="B205" s="120"/>
      <c r="C205" s="13" t="str">
        <f t="shared" si="56"/>
        <v>2027</v>
      </c>
      <c r="D205" s="13" t="e">
        <f t="shared" si="45"/>
        <v>#VALUE!</v>
      </c>
      <c r="E205" s="95" t="e">
        <f t="shared" si="57"/>
        <v>#VALUE!</v>
      </c>
      <c r="F205" s="15"/>
      <c r="G205" s="16" t="str">
        <f t="shared" si="46"/>
        <v/>
      </c>
      <c r="H205" s="182"/>
      <c r="I205" s="268"/>
      <c r="J205" s="26" t="str">
        <f t="shared" si="47"/>
        <v>*</v>
      </c>
      <c r="K205" s="27" t="s">
        <v>16</v>
      </c>
      <c r="L205" s="184"/>
      <c r="M205" s="268"/>
      <c r="N205" s="28" t="str">
        <f t="shared" si="48"/>
        <v>*</v>
      </c>
      <c r="O205" s="185" t="str">
        <f t="shared" ca="1" si="58"/>
        <v/>
      </c>
      <c r="P205" s="264"/>
      <c r="Q205" s="265"/>
      <c r="R205" s="29">
        <f t="shared" si="49"/>
        <v>0</v>
      </c>
      <c r="S205" s="30">
        <f t="shared" si="50"/>
        <v>0</v>
      </c>
      <c r="T205" s="31">
        <f t="shared" si="51"/>
        <v>0</v>
      </c>
      <c r="U205" s="32" t="str">
        <f t="shared" ca="1" si="52"/>
        <v>e</v>
      </c>
      <c r="V205" s="188"/>
      <c r="W205" s="189"/>
      <c r="X205" s="189"/>
      <c r="Y205" s="189"/>
      <c r="Z205" s="189"/>
      <c r="AA205" s="189"/>
      <c r="AB205" s="190"/>
      <c r="AD205" s="24">
        <f>IF(OR(AE205="",AF205=""),0,IF(ISERROR(D205),0,COUNTIF(D205:$D$746,D205)))</f>
        <v>0</v>
      </c>
      <c r="AE205" s="24" t="str">
        <f t="shared" si="53"/>
        <v/>
      </c>
      <c r="AF205" s="24" t="str">
        <f t="shared" si="54"/>
        <v/>
      </c>
      <c r="AG205" s="24">
        <f ca="1">IF(AD205=0,0,MATCH(VALUE(AF205)-1,AE205:OFFSET(AE205,VALUE(AD205)-1,0),1))</f>
        <v>0</v>
      </c>
      <c r="AH205" s="24" t="str">
        <f t="shared" ca="1" si="55"/>
        <v/>
      </c>
    </row>
    <row r="206" spans="1:34" ht="24" customHeight="1">
      <c r="A206" s="93"/>
      <c r="B206" s="120"/>
      <c r="C206" s="13" t="str">
        <f t="shared" si="56"/>
        <v>2027</v>
      </c>
      <c r="D206" s="13" t="e">
        <f t="shared" si="45"/>
        <v>#VALUE!</v>
      </c>
      <c r="E206" s="95" t="e">
        <f t="shared" si="57"/>
        <v>#VALUE!</v>
      </c>
      <c r="F206" s="15"/>
      <c r="G206" s="16" t="str">
        <f t="shared" si="46"/>
        <v/>
      </c>
      <c r="H206" s="182"/>
      <c r="I206" s="268"/>
      <c r="J206" s="26" t="str">
        <f t="shared" si="47"/>
        <v>*</v>
      </c>
      <c r="K206" s="27" t="s">
        <v>16</v>
      </c>
      <c r="L206" s="184"/>
      <c r="M206" s="268"/>
      <c r="N206" s="28" t="str">
        <f t="shared" si="48"/>
        <v>*</v>
      </c>
      <c r="O206" s="185" t="str">
        <f t="shared" ca="1" si="58"/>
        <v/>
      </c>
      <c r="P206" s="264"/>
      <c r="Q206" s="265"/>
      <c r="R206" s="29">
        <f t="shared" si="49"/>
        <v>0</v>
      </c>
      <c r="S206" s="30">
        <f t="shared" si="50"/>
        <v>0</v>
      </c>
      <c r="T206" s="31">
        <f t="shared" si="51"/>
        <v>0</v>
      </c>
      <c r="U206" s="32" t="str">
        <f t="shared" ca="1" si="52"/>
        <v>e</v>
      </c>
      <c r="V206" s="188"/>
      <c r="W206" s="189"/>
      <c r="X206" s="189"/>
      <c r="Y206" s="189"/>
      <c r="Z206" s="189"/>
      <c r="AA206" s="189"/>
      <c r="AB206" s="190"/>
      <c r="AD206" s="24">
        <f>IF(OR(AE206="",AF206=""),0,IF(ISERROR(D206),0,COUNTIF(D206:$D$746,D206)))</f>
        <v>0</v>
      </c>
      <c r="AE206" s="24" t="str">
        <f t="shared" si="53"/>
        <v/>
      </c>
      <c r="AF206" s="24" t="str">
        <f t="shared" si="54"/>
        <v/>
      </c>
      <c r="AG206" s="24">
        <f ca="1">IF(AD206=0,0,MATCH(VALUE(AF206)-1,AE206:OFFSET(AE206,VALUE(AD206)-1,0),1))</f>
        <v>0</v>
      </c>
      <c r="AH206" s="24" t="str">
        <f t="shared" ca="1" si="55"/>
        <v/>
      </c>
    </row>
    <row r="207" spans="1:34" ht="24" customHeight="1">
      <c r="A207" s="93"/>
      <c r="B207" s="120"/>
      <c r="C207" s="13" t="str">
        <f t="shared" si="56"/>
        <v>2027</v>
      </c>
      <c r="D207" s="13" t="e">
        <f t="shared" si="45"/>
        <v>#VALUE!</v>
      </c>
      <c r="E207" s="95" t="e">
        <f t="shared" si="57"/>
        <v>#VALUE!</v>
      </c>
      <c r="F207" s="15"/>
      <c r="G207" s="16" t="str">
        <f t="shared" si="46"/>
        <v/>
      </c>
      <c r="H207" s="182"/>
      <c r="I207" s="268"/>
      <c r="J207" s="26" t="str">
        <f t="shared" si="47"/>
        <v>*</v>
      </c>
      <c r="K207" s="27" t="s">
        <v>16</v>
      </c>
      <c r="L207" s="184"/>
      <c r="M207" s="268"/>
      <c r="N207" s="28" t="str">
        <f t="shared" si="48"/>
        <v>*</v>
      </c>
      <c r="O207" s="185" t="str">
        <f t="shared" ca="1" si="58"/>
        <v/>
      </c>
      <c r="P207" s="264"/>
      <c r="Q207" s="265"/>
      <c r="R207" s="29">
        <f t="shared" si="49"/>
        <v>0</v>
      </c>
      <c r="S207" s="30">
        <f t="shared" si="50"/>
        <v>0</v>
      </c>
      <c r="T207" s="31">
        <f t="shared" si="51"/>
        <v>0</v>
      </c>
      <c r="U207" s="32" t="str">
        <f t="shared" ca="1" si="52"/>
        <v>e</v>
      </c>
      <c r="V207" s="188"/>
      <c r="W207" s="269"/>
      <c r="X207" s="269"/>
      <c r="Y207" s="269"/>
      <c r="Z207" s="269"/>
      <c r="AA207" s="269"/>
      <c r="AB207" s="270"/>
      <c r="AD207" s="24">
        <f>IF(OR(AE207="",AF207=""),0,IF(ISERROR(D207),0,COUNTIF(D207:$D$746,D207)))</f>
        <v>0</v>
      </c>
      <c r="AE207" s="24" t="str">
        <f t="shared" si="53"/>
        <v/>
      </c>
      <c r="AF207" s="24" t="str">
        <f t="shared" si="54"/>
        <v/>
      </c>
      <c r="AG207" s="24">
        <f ca="1">IF(AD207=0,0,MATCH(VALUE(AF207)-1,AE207:OFFSET(AE207,VALUE(AD207)-1,0),1))</f>
        <v>0</v>
      </c>
      <c r="AH207" s="24" t="str">
        <f t="shared" ca="1" si="55"/>
        <v/>
      </c>
    </row>
    <row r="208" spans="1:34" ht="24" customHeight="1">
      <c r="A208" s="93"/>
      <c r="B208" s="120"/>
      <c r="C208" s="13" t="str">
        <f t="shared" si="56"/>
        <v>2027</v>
      </c>
      <c r="D208" s="13" t="e">
        <f t="shared" si="45"/>
        <v>#VALUE!</v>
      </c>
      <c r="E208" s="95" t="e">
        <f t="shared" si="57"/>
        <v>#VALUE!</v>
      </c>
      <c r="F208" s="15"/>
      <c r="G208" s="16" t="str">
        <f t="shared" si="46"/>
        <v/>
      </c>
      <c r="H208" s="182"/>
      <c r="I208" s="268"/>
      <c r="J208" s="26" t="str">
        <f t="shared" si="47"/>
        <v>*</v>
      </c>
      <c r="K208" s="27" t="s">
        <v>16</v>
      </c>
      <c r="L208" s="184"/>
      <c r="M208" s="268"/>
      <c r="N208" s="28" t="str">
        <f t="shared" si="48"/>
        <v>*</v>
      </c>
      <c r="O208" s="185" t="str">
        <f t="shared" ca="1" si="58"/>
        <v/>
      </c>
      <c r="P208" s="264"/>
      <c r="Q208" s="265"/>
      <c r="R208" s="29">
        <f t="shared" si="49"/>
        <v>0</v>
      </c>
      <c r="S208" s="30">
        <f t="shared" si="50"/>
        <v>0</v>
      </c>
      <c r="T208" s="31">
        <f t="shared" si="51"/>
        <v>0</v>
      </c>
      <c r="U208" s="32" t="str">
        <f t="shared" ca="1" si="52"/>
        <v>e</v>
      </c>
      <c r="V208" s="188"/>
      <c r="W208" s="269"/>
      <c r="X208" s="269"/>
      <c r="Y208" s="269"/>
      <c r="Z208" s="269"/>
      <c r="AA208" s="269"/>
      <c r="AB208" s="270"/>
      <c r="AD208" s="24">
        <f>IF(OR(AE208="",AF208=""),0,IF(ISERROR(D208),0,COUNTIF(D208:$D$746,D208)))</f>
        <v>0</v>
      </c>
      <c r="AE208" s="24" t="str">
        <f t="shared" si="53"/>
        <v/>
      </c>
      <c r="AF208" s="24" t="str">
        <f t="shared" si="54"/>
        <v/>
      </c>
      <c r="AG208" s="24">
        <f ca="1">IF(AD208=0,0,MATCH(VALUE(AF208)-1,AE208:OFFSET(AE208,VALUE(AD208)-1,0),1))</f>
        <v>0</v>
      </c>
      <c r="AH208" s="24" t="str">
        <f t="shared" ca="1" si="55"/>
        <v/>
      </c>
    </row>
    <row r="209" spans="1:34" ht="24" customHeight="1">
      <c r="A209" s="93"/>
      <c r="B209" s="120"/>
      <c r="C209" s="13" t="str">
        <f t="shared" si="56"/>
        <v>2027</v>
      </c>
      <c r="D209" s="13" t="e">
        <f t="shared" si="45"/>
        <v>#VALUE!</v>
      </c>
      <c r="E209" s="95" t="e">
        <f t="shared" si="57"/>
        <v>#VALUE!</v>
      </c>
      <c r="F209" s="15"/>
      <c r="G209" s="16" t="str">
        <f t="shared" si="46"/>
        <v/>
      </c>
      <c r="H209" s="182"/>
      <c r="I209" s="268"/>
      <c r="J209" s="26" t="str">
        <f t="shared" si="47"/>
        <v>*</v>
      </c>
      <c r="K209" s="27" t="s">
        <v>16</v>
      </c>
      <c r="L209" s="184"/>
      <c r="M209" s="268"/>
      <c r="N209" s="28" t="str">
        <f t="shared" si="48"/>
        <v>*</v>
      </c>
      <c r="O209" s="185" t="str">
        <f t="shared" ca="1" si="58"/>
        <v/>
      </c>
      <c r="P209" s="264"/>
      <c r="Q209" s="265"/>
      <c r="R209" s="29">
        <f t="shared" si="49"/>
        <v>0</v>
      </c>
      <c r="S209" s="30">
        <f t="shared" si="50"/>
        <v>0</v>
      </c>
      <c r="T209" s="31">
        <f t="shared" si="51"/>
        <v>0</v>
      </c>
      <c r="U209" s="32" t="str">
        <f t="shared" ca="1" si="52"/>
        <v>e</v>
      </c>
      <c r="V209" s="188"/>
      <c r="W209" s="269"/>
      <c r="X209" s="269"/>
      <c r="Y209" s="269"/>
      <c r="Z209" s="269"/>
      <c r="AA209" s="269"/>
      <c r="AB209" s="270"/>
      <c r="AD209" s="24">
        <f>IF(OR(AE209="",AF209=""),0,IF(ISERROR(D209),0,COUNTIF(D209:$D$746,D209)))</f>
        <v>0</v>
      </c>
      <c r="AE209" s="24" t="str">
        <f t="shared" si="53"/>
        <v/>
      </c>
      <c r="AF209" s="24" t="str">
        <f t="shared" si="54"/>
        <v/>
      </c>
      <c r="AG209" s="24">
        <f ca="1">IF(AD209=0,0,MATCH(VALUE(AF209)-1,AE209:OFFSET(AE209,VALUE(AD209)-1,0),1))</f>
        <v>0</v>
      </c>
      <c r="AH209" s="24" t="str">
        <f t="shared" ca="1" si="55"/>
        <v/>
      </c>
    </row>
    <row r="210" spans="1:34" ht="24" customHeight="1">
      <c r="A210" s="93"/>
      <c r="B210" s="120"/>
      <c r="C210" s="13" t="str">
        <f t="shared" si="56"/>
        <v>2027</v>
      </c>
      <c r="D210" s="13" t="e">
        <f t="shared" si="45"/>
        <v>#VALUE!</v>
      </c>
      <c r="E210" s="95" t="e">
        <f t="shared" si="57"/>
        <v>#VALUE!</v>
      </c>
      <c r="F210" s="15"/>
      <c r="G210" s="16" t="str">
        <f t="shared" si="46"/>
        <v/>
      </c>
      <c r="H210" s="182"/>
      <c r="I210" s="268"/>
      <c r="J210" s="26" t="str">
        <f t="shared" si="47"/>
        <v>*</v>
      </c>
      <c r="K210" s="27" t="s">
        <v>16</v>
      </c>
      <c r="L210" s="184"/>
      <c r="M210" s="268"/>
      <c r="N210" s="28" t="str">
        <f t="shared" si="48"/>
        <v>*</v>
      </c>
      <c r="O210" s="185" t="str">
        <f t="shared" ca="1" si="58"/>
        <v/>
      </c>
      <c r="P210" s="264"/>
      <c r="Q210" s="265"/>
      <c r="R210" s="29">
        <f t="shared" si="49"/>
        <v>0</v>
      </c>
      <c r="S210" s="30">
        <f t="shared" si="50"/>
        <v>0</v>
      </c>
      <c r="T210" s="31">
        <f t="shared" si="51"/>
        <v>0</v>
      </c>
      <c r="U210" s="32" t="str">
        <f t="shared" ca="1" si="52"/>
        <v>e</v>
      </c>
      <c r="V210" s="188"/>
      <c r="W210" s="269"/>
      <c r="X210" s="269"/>
      <c r="Y210" s="269"/>
      <c r="Z210" s="269"/>
      <c r="AA210" s="269"/>
      <c r="AB210" s="270"/>
      <c r="AD210" s="24">
        <f>IF(OR(AE210="",AF210=""),0,IF(ISERROR(D210),0,COUNTIF(D210:$D$746,D210)))</f>
        <v>0</v>
      </c>
      <c r="AE210" s="24" t="str">
        <f t="shared" si="53"/>
        <v/>
      </c>
      <c r="AF210" s="24" t="str">
        <f t="shared" si="54"/>
        <v/>
      </c>
      <c r="AG210" s="24">
        <f ca="1">IF(AD210=0,0,MATCH(VALUE(AF210)-1,AE210:OFFSET(AE210,VALUE(AD210)-1,0),1))</f>
        <v>0</v>
      </c>
      <c r="AH210" s="24" t="str">
        <f t="shared" ca="1" si="55"/>
        <v/>
      </c>
    </row>
    <row r="211" spans="1:34" ht="24" customHeight="1">
      <c r="A211" s="93"/>
      <c r="B211" s="120"/>
      <c r="C211" s="13" t="str">
        <f t="shared" si="56"/>
        <v>2027</v>
      </c>
      <c r="D211" s="13" t="e">
        <f t="shared" si="45"/>
        <v>#VALUE!</v>
      </c>
      <c r="E211" s="95" t="e">
        <f t="shared" si="57"/>
        <v>#VALUE!</v>
      </c>
      <c r="F211" s="15"/>
      <c r="G211" s="16" t="str">
        <f t="shared" si="46"/>
        <v/>
      </c>
      <c r="H211" s="182"/>
      <c r="I211" s="268"/>
      <c r="J211" s="26" t="str">
        <f t="shared" si="47"/>
        <v>*</v>
      </c>
      <c r="K211" s="27" t="s">
        <v>16</v>
      </c>
      <c r="L211" s="184"/>
      <c r="M211" s="268"/>
      <c r="N211" s="28" t="str">
        <f t="shared" si="48"/>
        <v>*</v>
      </c>
      <c r="O211" s="185" t="str">
        <f t="shared" ca="1" si="58"/>
        <v/>
      </c>
      <c r="P211" s="264"/>
      <c r="Q211" s="265"/>
      <c r="R211" s="29">
        <f t="shared" si="49"/>
        <v>0</v>
      </c>
      <c r="S211" s="30">
        <f t="shared" si="50"/>
        <v>0</v>
      </c>
      <c r="T211" s="31">
        <f t="shared" si="51"/>
        <v>0</v>
      </c>
      <c r="U211" s="32" t="str">
        <f t="shared" ca="1" si="52"/>
        <v>e</v>
      </c>
      <c r="V211" s="188"/>
      <c r="W211" s="269"/>
      <c r="X211" s="269"/>
      <c r="Y211" s="269"/>
      <c r="Z211" s="269"/>
      <c r="AA211" s="269"/>
      <c r="AB211" s="270"/>
      <c r="AD211" s="24">
        <f>IF(OR(AE211="",AF211=""),0,IF(ISERROR(D211),0,COUNTIF(D211:$D$746,D211)))</f>
        <v>0</v>
      </c>
      <c r="AE211" s="24" t="str">
        <f t="shared" si="53"/>
        <v/>
      </c>
      <c r="AF211" s="24" t="str">
        <f t="shared" si="54"/>
        <v/>
      </c>
      <c r="AG211" s="24">
        <f ca="1">IF(AD211=0,0,MATCH(VALUE(AF211)-1,AE211:OFFSET(AE211,VALUE(AD211)-1,0),1))</f>
        <v>0</v>
      </c>
      <c r="AH211" s="24" t="str">
        <f t="shared" ca="1" si="55"/>
        <v/>
      </c>
    </row>
    <row r="212" spans="1:34" ht="24" customHeight="1">
      <c r="A212" s="93"/>
      <c r="B212" s="120"/>
      <c r="C212" s="13" t="str">
        <f t="shared" si="56"/>
        <v>2027</v>
      </c>
      <c r="D212" s="13" t="e">
        <f t="shared" si="45"/>
        <v>#VALUE!</v>
      </c>
      <c r="E212" s="95" t="e">
        <f t="shared" si="57"/>
        <v>#VALUE!</v>
      </c>
      <c r="F212" s="15"/>
      <c r="G212" s="16" t="str">
        <f t="shared" si="46"/>
        <v/>
      </c>
      <c r="H212" s="182"/>
      <c r="I212" s="268"/>
      <c r="J212" s="26" t="str">
        <f t="shared" si="47"/>
        <v>*</v>
      </c>
      <c r="K212" s="27" t="s">
        <v>16</v>
      </c>
      <c r="L212" s="184"/>
      <c r="M212" s="268"/>
      <c r="N212" s="28" t="str">
        <f t="shared" si="48"/>
        <v>*</v>
      </c>
      <c r="O212" s="185" t="str">
        <f t="shared" ca="1" si="58"/>
        <v/>
      </c>
      <c r="P212" s="264"/>
      <c r="Q212" s="265"/>
      <c r="R212" s="29">
        <f t="shared" si="49"/>
        <v>0</v>
      </c>
      <c r="S212" s="30">
        <f t="shared" si="50"/>
        <v>0</v>
      </c>
      <c r="T212" s="31">
        <f t="shared" si="51"/>
        <v>0</v>
      </c>
      <c r="U212" s="32" t="str">
        <f t="shared" ca="1" si="52"/>
        <v>e</v>
      </c>
      <c r="V212" s="188"/>
      <c r="W212" s="269"/>
      <c r="X212" s="269"/>
      <c r="Y212" s="269"/>
      <c r="Z212" s="269"/>
      <c r="AA212" s="269"/>
      <c r="AB212" s="270"/>
      <c r="AD212" s="24">
        <f>IF(OR(AE212="",AF212=""),0,IF(ISERROR(D212),0,COUNTIF(D212:$D$746,D212)))</f>
        <v>0</v>
      </c>
      <c r="AE212" s="24" t="str">
        <f t="shared" si="53"/>
        <v/>
      </c>
      <c r="AF212" s="24" t="str">
        <f t="shared" si="54"/>
        <v/>
      </c>
      <c r="AG212" s="24">
        <f ca="1">IF(AD212=0,0,MATCH(VALUE(AF212)-1,AE212:OFFSET(AE212,VALUE(AD212)-1,0),1))</f>
        <v>0</v>
      </c>
      <c r="AH212" s="24" t="str">
        <f t="shared" ca="1" si="55"/>
        <v/>
      </c>
    </row>
    <row r="213" spans="1:34" ht="24" customHeight="1">
      <c r="A213" s="93"/>
      <c r="B213" s="120"/>
      <c r="C213" s="13" t="str">
        <f t="shared" si="56"/>
        <v>2027</v>
      </c>
      <c r="D213" s="13" t="e">
        <f t="shared" si="45"/>
        <v>#VALUE!</v>
      </c>
      <c r="E213" s="95" t="e">
        <f t="shared" si="57"/>
        <v>#VALUE!</v>
      </c>
      <c r="F213" s="15"/>
      <c r="G213" s="16" t="str">
        <f t="shared" si="46"/>
        <v/>
      </c>
      <c r="H213" s="182"/>
      <c r="I213" s="268"/>
      <c r="J213" s="26" t="str">
        <f t="shared" si="47"/>
        <v>*</v>
      </c>
      <c r="K213" s="27" t="s">
        <v>16</v>
      </c>
      <c r="L213" s="184"/>
      <c r="M213" s="268"/>
      <c r="N213" s="28" t="str">
        <f t="shared" si="48"/>
        <v>*</v>
      </c>
      <c r="O213" s="185" t="str">
        <f t="shared" ca="1" si="58"/>
        <v/>
      </c>
      <c r="P213" s="264"/>
      <c r="Q213" s="265"/>
      <c r="R213" s="29">
        <f t="shared" si="49"/>
        <v>0</v>
      </c>
      <c r="S213" s="30">
        <f t="shared" si="50"/>
        <v>0</v>
      </c>
      <c r="T213" s="31">
        <f t="shared" si="51"/>
        <v>0</v>
      </c>
      <c r="U213" s="32" t="str">
        <f t="shared" ca="1" si="52"/>
        <v>e</v>
      </c>
      <c r="V213" s="188"/>
      <c r="W213" s="269"/>
      <c r="X213" s="269"/>
      <c r="Y213" s="269"/>
      <c r="Z213" s="269"/>
      <c r="AA213" s="269"/>
      <c r="AB213" s="270"/>
      <c r="AD213" s="24">
        <f>IF(OR(AE213="",AF213=""),0,IF(ISERROR(D213),0,COUNTIF(D213:$D$746,D213)))</f>
        <v>0</v>
      </c>
      <c r="AE213" s="24" t="str">
        <f t="shared" si="53"/>
        <v/>
      </c>
      <c r="AF213" s="24" t="str">
        <f t="shared" si="54"/>
        <v/>
      </c>
      <c r="AG213" s="24">
        <f ca="1">IF(AD213=0,0,MATCH(VALUE(AF213)-1,AE213:OFFSET(AE213,VALUE(AD213)-1,0),1))</f>
        <v>0</v>
      </c>
      <c r="AH213" s="24" t="str">
        <f t="shared" ca="1" si="55"/>
        <v/>
      </c>
    </row>
    <row r="214" spans="1:34" ht="24" customHeight="1">
      <c r="A214" s="93"/>
      <c r="B214" s="120"/>
      <c r="C214" s="13" t="str">
        <f t="shared" si="56"/>
        <v>2027</v>
      </c>
      <c r="D214" s="13" t="e">
        <f t="shared" si="45"/>
        <v>#VALUE!</v>
      </c>
      <c r="E214" s="95" t="e">
        <f t="shared" si="57"/>
        <v>#VALUE!</v>
      </c>
      <c r="F214" s="15"/>
      <c r="G214" s="16" t="str">
        <f t="shared" si="46"/>
        <v/>
      </c>
      <c r="H214" s="182"/>
      <c r="I214" s="268"/>
      <c r="J214" s="26" t="str">
        <f t="shared" si="47"/>
        <v>*</v>
      </c>
      <c r="K214" s="27" t="s">
        <v>16</v>
      </c>
      <c r="L214" s="184"/>
      <c r="M214" s="268"/>
      <c r="N214" s="28" t="str">
        <f t="shared" si="48"/>
        <v>*</v>
      </c>
      <c r="O214" s="185" t="str">
        <f t="shared" ca="1" si="58"/>
        <v/>
      </c>
      <c r="P214" s="264"/>
      <c r="Q214" s="265"/>
      <c r="R214" s="29">
        <f t="shared" si="49"/>
        <v>0</v>
      </c>
      <c r="S214" s="30">
        <f t="shared" si="50"/>
        <v>0</v>
      </c>
      <c r="T214" s="31">
        <f t="shared" si="51"/>
        <v>0</v>
      </c>
      <c r="U214" s="32" t="str">
        <f t="shared" ca="1" si="52"/>
        <v>e</v>
      </c>
      <c r="V214" s="188"/>
      <c r="W214" s="269"/>
      <c r="X214" s="269"/>
      <c r="Y214" s="269"/>
      <c r="Z214" s="269"/>
      <c r="AA214" s="269"/>
      <c r="AB214" s="270"/>
      <c r="AD214" s="24">
        <f>IF(OR(AE214="",AF214=""),0,IF(ISERROR(D214),0,COUNTIF(D214:$D$746,D214)))</f>
        <v>0</v>
      </c>
      <c r="AE214" s="24" t="str">
        <f t="shared" si="53"/>
        <v/>
      </c>
      <c r="AF214" s="24" t="str">
        <f t="shared" si="54"/>
        <v/>
      </c>
      <c r="AG214" s="24">
        <f ca="1">IF(AD214=0,0,MATCH(VALUE(AF214)-1,AE214:OFFSET(AE214,VALUE(AD214)-1,0),1))</f>
        <v>0</v>
      </c>
      <c r="AH214" s="24" t="str">
        <f t="shared" ca="1" si="55"/>
        <v/>
      </c>
    </row>
    <row r="215" spans="1:34" ht="24" customHeight="1">
      <c r="A215" s="93"/>
      <c r="B215" s="120"/>
      <c r="C215" s="13" t="str">
        <f t="shared" si="56"/>
        <v>2027</v>
      </c>
      <c r="D215" s="13" t="e">
        <f t="shared" si="45"/>
        <v>#VALUE!</v>
      </c>
      <c r="E215" s="95" t="e">
        <f t="shared" si="57"/>
        <v>#VALUE!</v>
      </c>
      <c r="F215" s="15"/>
      <c r="G215" s="16" t="str">
        <f t="shared" si="46"/>
        <v/>
      </c>
      <c r="H215" s="182"/>
      <c r="I215" s="268"/>
      <c r="J215" s="26" t="str">
        <f t="shared" si="47"/>
        <v>*</v>
      </c>
      <c r="K215" s="27" t="s">
        <v>16</v>
      </c>
      <c r="L215" s="184"/>
      <c r="M215" s="268"/>
      <c r="N215" s="28" t="str">
        <f t="shared" si="48"/>
        <v>*</v>
      </c>
      <c r="O215" s="185" t="str">
        <f t="shared" ca="1" si="58"/>
        <v/>
      </c>
      <c r="P215" s="264"/>
      <c r="Q215" s="265"/>
      <c r="R215" s="29">
        <f t="shared" si="49"/>
        <v>0</v>
      </c>
      <c r="S215" s="30">
        <f t="shared" si="50"/>
        <v>0</v>
      </c>
      <c r="T215" s="31">
        <f t="shared" si="51"/>
        <v>0</v>
      </c>
      <c r="U215" s="32" t="str">
        <f t="shared" ca="1" si="52"/>
        <v>e</v>
      </c>
      <c r="V215" s="188"/>
      <c r="W215" s="269"/>
      <c r="X215" s="269"/>
      <c r="Y215" s="269"/>
      <c r="Z215" s="269"/>
      <c r="AA215" s="269"/>
      <c r="AB215" s="270"/>
      <c r="AD215" s="24">
        <f>IF(OR(AE215="",AF215=""),0,IF(ISERROR(D215),0,COUNTIF(D215:$D$746,D215)))</f>
        <v>0</v>
      </c>
      <c r="AE215" s="24" t="str">
        <f t="shared" si="53"/>
        <v/>
      </c>
      <c r="AF215" s="24" t="str">
        <f t="shared" si="54"/>
        <v/>
      </c>
      <c r="AG215" s="24">
        <f ca="1">IF(AD215=0,0,MATCH(VALUE(AF215)-1,AE215:OFFSET(AE215,VALUE(AD215)-1,0),1))</f>
        <v>0</v>
      </c>
      <c r="AH215" s="24" t="str">
        <f t="shared" ca="1" si="55"/>
        <v/>
      </c>
    </row>
    <row r="216" spans="1:34" ht="24" customHeight="1">
      <c r="A216" s="93"/>
      <c r="B216" s="120"/>
      <c r="C216" s="13" t="str">
        <f t="shared" si="56"/>
        <v>2027</v>
      </c>
      <c r="D216" s="13" t="e">
        <f t="shared" si="45"/>
        <v>#VALUE!</v>
      </c>
      <c r="E216" s="95" t="e">
        <f t="shared" si="57"/>
        <v>#VALUE!</v>
      </c>
      <c r="F216" s="15"/>
      <c r="G216" s="16" t="str">
        <f t="shared" si="46"/>
        <v/>
      </c>
      <c r="H216" s="182"/>
      <c r="I216" s="268"/>
      <c r="J216" s="26" t="str">
        <f t="shared" si="47"/>
        <v>*</v>
      </c>
      <c r="K216" s="27" t="s">
        <v>16</v>
      </c>
      <c r="L216" s="184"/>
      <c r="M216" s="268"/>
      <c r="N216" s="28" t="str">
        <f t="shared" si="48"/>
        <v>*</v>
      </c>
      <c r="O216" s="185" t="str">
        <f t="shared" ca="1" si="58"/>
        <v/>
      </c>
      <c r="P216" s="264"/>
      <c r="Q216" s="265"/>
      <c r="R216" s="29">
        <f t="shared" si="49"/>
        <v>0</v>
      </c>
      <c r="S216" s="30">
        <f t="shared" si="50"/>
        <v>0</v>
      </c>
      <c r="T216" s="31">
        <f t="shared" si="51"/>
        <v>0</v>
      </c>
      <c r="U216" s="32" t="str">
        <f t="shared" ca="1" si="52"/>
        <v>e</v>
      </c>
      <c r="V216" s="188"/>
      <c r="W216" s="269"/>
      <c r="X216" s="269"/>
      <c r="Y216" s="269"/>
      <c r="Z216" s="269"/>
      <c r="AA216" s="269"/>
      <c r="AB216" s="270"/>
      <c r="AD216" s="24">
        <f>IF(OR(AE216="",AF216=""),0,IF(ISERROR(D216),0,COUNTIF(D216:$D$746,D216)))</f>
        <v>0</v>
      </c>
      <c r="AE216" s="24" t="str">
        <f t="shared" si="53"/>
        <v/>
      </c>
      <c r="AF216" s="24" t="str">
        <f t="shared" si="54"/>
        <v/>
      </c>
      <c r="AG216" s="24">
        <f ca="1">IF(AD216=0,0,MATCH(VALUE(AF216)-1,AE216:OFFSET(AE216,VALUE(AD216)-1,0),1))</f>
        <v>0</v>
      </c>
      <c r="AH216" s="24" t="str">
        <f t="shared" ca="1" si="55"/>
        <v/>
      </c>
    </row>
    <row r="217" spans="1:34" ht="24" customHeight="1">
      <c r="A217" s="93"/>
      <c r="B217" s="120"/>
      <c r="C217" s="13" t="str">
        <f t="shared" si="56"/>
        <v>2027</v>
      </c>
      <c r="D217" s="13" t="e">
        <f t="shared" si="45"/>
        <v>#VALUE!</v>
      </c>
      <c r="E217" s="95" t="e">
        <f t="shared" si="57"/>
        <v>#VALUE!</v>
      </c>
      <c r="F217" s="15"/>
      <c r="G217" s="16" t="str">
        <f t="shared" si="46"/>
        <v/>
      </c>
      <c r="H217" s="182"/>
      <c r="I217" s="268"/>
      <c r="J217" s="26" t="str">
        <f t="shared" si="47"/>
        <v>*</v>
      </c>
      <c r="K217" s="27" t="s">
        <v>16</v>
      </c>
      <c r="L217" s="184"/>
      <c r="M217" s="268"/>
      <c r="N217" s="28" t="str">
        <f t="shared" si="48"/>
        <v>*</v>
      </c>
      <c r="O217" s="185" t="str">
        <f t="shared" ca="1" si="58"/>
        <v/>
      </c>
      <c r="P217" s="264"/>
      <c r="Q217" s="265"/>
      <c r="R217" s="29">
        <f t="shared" si="49"/>
        <v>0</v>
      </c>
      <c r="S217" s="30">
        <f t="shared" si="50"/>
        <v>0</v>
      </c>
      <c r="T217" s="31">
        <f t="shared" si="51"/>
        <v>0</v>
      </c>
      <c r="U217" s="32" t="str">
        <f t="shared" ca="1" si="52"/>
        <v>e</v>
      </c>
      <c r="V217" s="188"/>
      <c r="W217" s="269"/>
      <c r="X217" s="269"/>
      <c r="Y217" s="269"/>
      <c r="Z217" s="269"/>
      <c r="AA217" s="269"/>
      <c r="AB217" s="270"/>
      <c r="AD217" s="24">
        <f>IF(OR(AE217="",AF217=""),0,IF(ISERROR(D217),0,COUNTIF(D217:$D$746,D217)))</f>
        <v>0</v>
      </c>
      <c r="AE217" s="24" t="str">
        <f t="shared" si="53"/>
        <v/>
      </c>
      <c r="AF217" s="24" t="str">
        <f t="shared" si="54"/>
        <v/>
      </c>
      <c r="AG217" s="24">
        <f ca="1">IF(AD217=0,0,MATCH(VALUE(AF217)-1,AE217:OFFSET(AE217,VALUE(AD217)-1,0),1))</f>
        <v>0</v>
      </c>
      <c r="AH217" s="24" t="str">
        <f t="shared" ca="1" si="55"/>
        <v/>
      </c>
    </row>
    <row r="218" spans="1:34" ht="24" customHeight="1">
      <c r="A218" s="93"/>
      <c r="B218" s="120"/>
      <c r="C218" s="13" t="str">
        <f t="shared" si="56"/>
        <v>2027</v>
      </c>
      <c r="D218" s="13" t="e">
        <f t="shared" si="45"/>
        <v>#VALUE!</v>
      </c>
      <c r="E218" s="95" t="e">
        <f t="shared" si="57"/>
        <v>#VALUE!</v>
      </c>
      <c r="F218" s="15"/>
      <c r="G218" s="16" t="str">
        <f t="shared" si="46"/>
        <v/>
      </c>
      <c r="H218" s="182"/>
      <c r="I218" s="268"/>
      <c r="J218" s="26" t="str">
        <f t="shared" si="47"/>
        <v>*</v>
      </c>
      <c r="K218" s="27" t="s">
        <v>16</v>
      </c>
      <c r="L218" s="184"/>
      <c r="M218" s="268"/>
      <c r="N218" s="28" t="str">
        <f t="shared" si="48"/>
        <v>*</v>
      </c>
      <c r="O218" s="185" t="str">
        <f t="shared" ca="1" si="58"/>
        <v/>
      </c>
      <c r="P218" s="264"/>
      <c r="Q218" s="265"/>
      <c r="R218" s="29">
        <f t="shared" si="49"/>
        <v>0</v>
      </c>
      <c r="S218" s="30">
        <f t="shared" si="50"/>
        <v>0</v>
      </c>
      <c r="T218" s="31">
        <f t="shared" si="51"/>
        <v>0</v>
      </c>
      <c r="U218" s="32" t="str">
        <f t="shared" ca="1" si="52"/>
        <v>e</v>
      </c>
      <c r="V218" s="188"/>
      <c r="W218" s="269"/>
      <c r="X218" s="269"/>
      <c r="Y218" s="269"/>
      <c r="Z218" s="269"/>
      <c r="AA218" s="269"/>
      <c r="AB218" s="270"/>
      <c r="AD218" s="24">
        <f>IF(OR(AE218="",AF218=""),0,IF(ISERROR(D218),0,COUNTIF(D218:$D$746,D218)))</f>
        <v>0</v>
      </c>
      <c r="AE218" s="24" t="str">
        <f t="shared" si="53"/>
        <v/>
      </c>
      <c r="AF218" s="24" t="str">
        <f t="shared" si="54"/>
        <v/>
      </c>
      <c r="AG218" s="24">
        <f ca="1">IF(AD218=0,0,MATCH(VALUE(AF218)-1,AE218:OFFSET(AE218,VALUE(AD218)-1,0),1))</f>
        <v>0</v>
      </c>
      <c r="AH218" s="24" t="str">
        <f t="shared" ca="1" si="55"/>
        <v/>
      </c>
    </row>
    <row r="219" spans="1:34" ht="24" customHeight="1">
      <c r="A219" s="93"/>
      <c r="B219" s="120"/>
      <c r="C219" s="13" t="str">
        <f t="shared" si="56"/>
        <v>2027</v>
      </c>
      <c r="D219" s="13" t="e">
        <f t="shared" si="45"/>
        <v>#VALUE!</v>
      </c>
      <c r="E219" s="95" t="e">
        <f t="shared" si="57"/>
        <v>#VALUE!</v>
      </c>
      <c r="F219" s="15"/>
      <c r="G219" s="16" t="str">
        <f t="shared" si="46"/>
        <v/>
      </c>
      <c r="H219" s="182"/>
      <c r="I219" s="268"/>
      <c r="J219" s="26" t="str">
        <f t="shared" si="47"/>
        <v>*</v>
      </c>
      <c r="K219" s="27" t="s">
        <v>16</v>
      </c>
      <c r="L219" s="184"/>
      <c r="M219" s="268"/>
      <c r="N219" s="28" t="str">
        <f t="shared" si="48"/>
        <v>*</v>
      </c>
      <c r="O219" s="185" t="str">
        <f t="shared" ca="1" si="58"/>
        <v/>
      </c>
      <c r="P219" s="264"/>
      <c r="Q219" s="265"/>
      <c r="R219" s="29">
        <f t="shared" si="49"/>
        <v>0</v>
      </c>
      <c r="S219" s="30">
        <f t="shared" si="50"/>
        <v>0</v>
      </c>
      <c r="T219" s="31">
        <f t="shared" si="51"/>
        <v>0</v>
      </c>
      <c r="U219" s="32" t="str">
        <f t="shared" ca="1" si="52"/>
        <v>e</v>
      </c>
      <c r="V219" s="188"/>
      <c r="W219" s="269"/>
      <c r="X219" s="269"/>
      <c r="Y219" s="269"/>
      <c r="Z219" s="269"/>
      <c r="AA219" s="269"/>
      <c r="AB219" s="270"/>
      <c r="AD219" s="24">
        <f>IF(OR(AE219="",AF219=""),0,IF(ISERROR(D219),0,COUNTIF(D219:$D$746,D219)))</f>
        <v>0</v>
      </c>
      <c r="AE219" s="24" t="str">
        <f t="shared" si="53"/>
        <v/>
      </c>
      <c r="AF219" s="24" t="str">
        <f t="shared" si="54"/>
        <v/>
      </c>
      <c r="AG219" s="24">
        <f ca="1">IF(AD219=0,0,MATCH(VALUE(AF219)-1,AE219:OFFSET(AE219,VALUE(AD219)-1,0),1))</f>
        <v>0</v>
      </c>
      <c r="AH219" s="24" t="str">
        <f t="shared" ca="1" si="55"/>
        <v/>
      </c>
    </row>
    <row r="220" spans="1:34" ht="24" customHeight="1">
      <c r="A220" s="93"/>
      <c r="B220" s="120"/>
      <c r="C220" s="13" t="str">
        <f t="shared" si="56"/>
        <v>2027</v>
      </c>
      <c r="D220" s="13" t="e">
        <f t="shared" si="45"/>
        <v>#VALUE!</v>
      </c>
      <c r="E220" s="95" t="e">
        <f t="shared" si="57"/>
        <v>#VALUE!</v>
      </c>
      <c r="F220" s="15"/>
      <c r="G220" s="16" t="str">
        <f t="shared" si="46"/>
        <v/>
      </c>
      <c r="H220" s="182"/>
      <c r="I220" s="268"/>
      <c r="J220" s="26" t="str">
        <f t="shared" si="47"/>
        <v>*</v>
      </c>
      <c r="K220" s="27" t="s">
        <v>16</v>
      </c>
      <c r="L220" s="184"/>
      <c r="M220" s="268"/>
      <c r="N220" s="28" t="str">
        <f t="shared" si="48"/>
        <v>*</v>
      </c>
      <c r="O220" s="185" t="str">
        <f t="shared" ca="1" si="58"/>
        <v/>
      </c>
      <c r="P220" s="264"/>
      <c r="Q220" s="265"/>
      <c r="R220" s="29">
        <f t="shared" si="49"/>
        <v>0</v>
      </c>
      <c r="S220" s="30">
        <f t="shared" si="50"/>
        <v>0</v>
      </c>
      <c r="T220" s="31">
        <f t="shared" si="51"/>
        <v>0</v>
      </c>
      <c r="U220" s="32" t="str">
        <f t="shared" ca="1" si="52"/>
        <v>e</v>
      </c>
      <c r="V220" s="188"/>
      <c r="W220" s="269"/>
      <c r="X220" s="269"/>
      <c r="Y220" s="269"/>
      <c r="Z220" s="269"/>
      <c r="AA220" s="269"/>
      <c r="AB220" s="270"/>
      <c r="AD220" s="24">
        <f>IF(OR(AE220="",AF220=""),0,IF(ISERROR(D220),0,COUNTIF(D220:$D$746,D220)))</f>
        <v>0</v>
      </c>
      <c r="AE220" s="24" t="str">
        <f t="shared" si="53"/>
        <v/>
      </c>
      <c r="AF220" s="24" t="str">
        <f t="shared" si="54"/>
        <v/>
      </c>
      <c r="AG220" s="24">
        <f ca="1">IF(AD220=0,0,MATCH(VALUE(AF220)-1,AE220:OFFSET(AE220,VALUE(AD220)-1,0),1))</f>
        <v>0</v>
      </c>
      <c r="AH220" s="24" t="str">
        <f t="shared" ca="1" si="55"/>
        <v/>
      </c>
    </row>
    <row r="221" spans="1:34" ht="24" customHeight="1">
      <c r="A221" s="93"/>
      <c r="B221" s="120"/>
      <c r="C221" s="13" t="str">
        <f t="shared" si="56"/>
        <v>2027</v>
      </c>
      <c r="D221" s="13" t="e">
        <f t="shared" si="45"/>
        <v>#VALUE!</v>
      </c>
      <c r="E221" s="95" t="e">
        <f t="shared" si="57"/>
        <v>#VALUE!</v>
      </c>
      <c r="F221" s="15"/>
      <c r="G221" s="16" t="str">
        <f t="shared" si="46"/>
        <v/>
      </c>
      <c r="H221" s="182"/>
      <c r="I221" s="268"/>
      <c r="J221" s="26" t="str">
        <f t="shared" si="47"/>
        <v>*</v>
      </c>
      <c r="K221" s="27" t="s">
        <v>16</v>
      </c>
      <c r="L221" s="184"/>
      <c r="M221" s="268"/>
      <c r="N221" s="28" t="str">
        <f t="shared" si="48"/>
        <v>*</v>
      </c>
      <c r="O221" s="185" t="str">
        <f t="shared" ca="1" si="58"/>
        <v/>
      </c>
      <c r="P221" s="264"/>
      <c r="Q221" s="265"/>
      <c r="R221" s="29">
        <f t="shared" si="49"/>
        <v>0</v>
      </c>
      <c r="S221" s="30">
        <f t="shared" si="50"/>
        <v>0</v>
      </c>
      <c r="T221" s="31">
        <f t="shared" si="51"/>
        <v>0</v>
      </c>
      <c r="U221" s="32" t="str">
        <f t="shared" ca="1" si="52"/>
        <v>e</v>
      </c>
      <c r="V221" s="188"/>
      <c r="W221" s="269"/>
      <c r="X221" s="269"/>
      <c r="Y221" s="269"/>
      <c r="Z221" s="269"/>
      <c r="AA221" s="269"/>
      <c r="AB221" s="270"/>
      <c r="AD221" s="24">
        <f>IF(OR(AE221="",AF221=""),0,IF(ISERROR(D221),0,COUNTIF(D221:$D$746,D221)))</f>
        <v>0</v>
      </c>
      <c r="AE221" s="24" t="str">
        <f t="shared" si="53"/>
        <v/>
      </c>
      <c r="AF221" s="24" t="str">
        <f t="shared" si="54"/>
        <v/>
      </c>
      <c r="AG221" s="24">
        <f ca="1">IF(AD221=0,0,MATCH(VALUE(AF221)-1,AE221:OFFSET(AE221,VALUE(AD221)-1,0),1))</f>
        <v>0</v>
      </c>
      <c r="AH221" s="24" t="str">
        <f t="shared" ca="1" si="55"/>
        <v/>
      </c>
    </row>
    <row r="222" spans="1:34" ht="24" customHeight="1">
      <c r="A222" s="93"/>
      <c r="B222" s="120"/>
      <c r="C222" s="13" t="str">
        <f t="shared" si="56"/>
        <v>2027</v>
      </c>
      <c r="D222" s="13" t="e">
        <f t="shared" si="45"/>
        <v>#VALUE!</v>
      </c>
      <c r="E222" s="95" t="e">
        <f t="shared" si="57"/>
        <v>#VALUE!</v>
      </c>
      <c r="F222" s="15"/>
      <c r="G222" s="16" t="str">
        <f t="shared" si="46"/>
        <v/>
      </c>
      <c r="H222" s="182"/>
      <c r="I222" s="268"/>
      <c r="J222" s="26" t="str">
        <f t="shared" si="47"/>
        <v>*</v>
      </c>
      <c r="K222" s="27" t="s">
        <v>16</v>
      </c>
      <c r="L222" s="184"/>
      <c r="M222" s="268"/>
      <c r="N222" s="28" t="str">
        <f t="shared" si="48"/>
        <v>*</v>
      </c>
      <c r="O222" s="185" t="str">
        <f t="shared" ca="1" si="58"/>
        <v/>
      </c>
      <c r="P222" s="264"/>
      <c r="Q222" s="265"/>
      <c r="R222" s="29">
        <f t="shared" si="49"/>
        <v>0</v>
      </c>
      <c r="S222" s="30">
        <f t="shared" si="50"/>
        <v>0</v>
      </c>
      <c r="T222" s="31">
        <f t="shared" si="51"/>
        <v>0</v>
      </c>
      <c r="U222" s="32" t="str">
        <f t="shared" ca="1" si="52"/>
        <v>e</v>
      </c>
      <c r="V222" s="188"/>
      <c r="W222" s="269"/>
      <c r="X222" s="269"/>
      <c r="Y222" s="269"/>
      <c r="Z222" s="269"/>
      <c r="AA222" s="269"/>
      <c r="AB222" s="270"/>
      <c r="AD222" s="24">
        <f>IF(OR(AE222="",AF222=""),0,IF(ISERROR(D222),0,COUNTIF(D222:$D$746,D222)))</f>
        <v>0</v>
      </c>
      <c r="AE222" s="24" t="str">
        <f t="shared" si="53"/>
        <v/>
      </c>
      <c r="AF222" s="24" t="str">
        <f t="shared" si="54"/>
        <v/>
      </c>
      <c r="AG222" s="24">
        <f ca="1">IF(AD222=0,0,MATCH(VALUE(AF222)-1,AE222:OFFSET(AE222,VALUE(AD222)-1,0),1))</f>
        <v>0</v>
      </c>
      <c r="AH222" s="24" t="str">
        <f t="shared" ca="1" si="55"/>
        <v/>
      </c>
    </row>
    <row r="223" spans="1:34" ht="24" customHeight="1">
      <c r="A223" s="93"/>
      <c r="B223" s="120"/>
      <c r="C223" s="13" t="str">
        <f t="shared" si="56"/>
        <v>2027</v>
      </c>
      <c r="D223" s="13" t="e">
        <f t="shared" si="45"/>
        <v>#VALUE!</v>
      </c>
      <c r="E223" s="95" t="e">
        <f t="shared" si="57"/>
        <v>#VALUE!</v>
      </c>
      <c r="F223" s="15"/>
      <c r="G223" s="16" t="str">
        <f t="shared" si="46"/>
        <v/>
      </c>
      <c r="H223" s="182"/>
      <c r="I223" s="268"/>
      <c r="J223" s="26" t="str">
        <f t="shared" si="47"/>
        <v>*</v>
      </c>
      <c r="K223" s="27" t="s">
        <v>16</v>
      </c>
      <c r="L223" s="184"/>
      <c r="M223" s="268"/>
      <c r="N223" s="28" t="str">
        <f t="shared" si="48"/>
        <v>*</v>
      </c>
      <c r="O223" s="185" t="str">
        <f t="shared" ca="1" si="58"/>
        <v/>
      </c>
      <c r="P223" s="264"/>
      <c r="Q223" s="265"/>
      <c r="R223" s="29">
        <f t="shared" si="49"/>
        <v>0</v>
      </c>
      <c r="S223" s="30">
        <f t="shared" si="50"/>
        <v>0</v>
      </c>
      <c r="T223" s="31">
        <f t="shared" si="51"/>
        <v>0</v>
      </c>
      <c r="U223" s="32" t="str">
        <f t="shared" ca="1" si="52"/>
        <v>e</v>
      </c>
      <c r="V223" s="188"/>
      <c r="W223" s="269"/>
      <c r="X223" s="269"/>
      <c r="Y223" s="269"/>
      <c r="Z223" s="269"/>
      <c r="AA223" s="269"/>
      <c r="AB223" s="270"/>
      <c r="AD223" s="24">
        <f>IF(OR(AE223="",AF223=""),0,IF(ISERROR(D223),0,COUNTIF(D223:$D$746,D223)))</f>
        <v>0</v>
      </c>
      <c r="AE223" s="24" t="str">
        <f t="shared" si="53"/>
        <v/>
      </c>
      <c r="AF223" s="24" t="str">
        <f t="shared" si="54"/>
        <v/>
      </c>
      <c r="AG223" s="24">
        <f ca="1">IF(AD223=0,0,MATCH(VALUE(AF223)-1,AE223:OFFSET(AE223,VALUE(AD223)-1,0),1))</f>
        <v>0</v>
      </c>
      <c r="AH223" s="24" t="str">
        <f t="shared" ca="1" si="55"/>
        <v/>
      </c>
    </row>
    <row r="224" spans="1:34" ht="24" customHeight="1">
      <c r="A224" s="93"/>
      <c r="B224" s="120"/>
      <c r="C224" s="13" t="str">
        <f t="shared" si="56"/>
        <v>2027</v>
      </c>
      <c r="D224" s="13" t="e">
        <f t="shared" si="45"/>
        <v>#VALUE!</v>
      </c>
      <c r="E224" s="95" t="e">
        <f t="shared" si="57"/>
        <v>#VALUE!</v>
      </c>
      <c r="F224" s="15"/>
      <c r="G224" s="16" t="str">
        <f t="shared" si="46"/>
        <v/>
      </c>
      <c r="H224" s="182"/>
      <c r="I224" s="263"/>
      <c r="J224" s="26" t="str">
        <f t="shared" si="47"/>
        <v>*</v>
      </c>
      <c r="K224" s="27" t="s">
        <v>16</v>
      </c>
      <c r="L224" s="184"/>
      <c r="M224" s="263"/>
      <c r="N224" s="28" t="str">
        <f t="shared" si="48"/>
        <v>*</v>
      </c>
      <c r="O224" s="185" t="str">
        <f t="shared" ca="1" si="58"/>
        <v/>
      </c>
      <c r="P224" s="264"/>
      <c r="Q224" s="265"/>
      <c r="R224" s="29">
        <f t="shared" si="49"/>
        <v>0</v>
      </c>
      <c r="S224" s="30">
        <f t="shared" si="50"/>
        <v>0</v>
      </c>
      <c r="T224" s="31">
        <f t="shared" si="51"/>
        <v>0</v>
      </c>
      <c r="U224" s="32" t="str">
        <f t="shared" ca="1" si="52"/>
        <v>e</v>
      </c>
      <c r="V224" s="188"/>
      <c r="W224" s="189"/>
      <c r="X224" s="189"/>
      <c r="Y224" s="189"/>
      <c r="Z224" s="189"/>
      <c r="AA224" s="189"/>
      <c r="AB224" s="190"/>
      <c r="AD224" s="24">
        <f>IF(OR(AE224="",AF224=""),0,IF(ISERROR(D224),0,COUNTIF(D224:$D$746,D224)))</f>
        <v>0</v>
      </c>
      <c r="AE224" s="24" t="str">
        <f t="shared" si="53"/>
        <v/>
      </c>
      <c r="AF224" s="24" t="str">
        <f t="shared" si="54"/>
        <v/>
      </c>
      <c r="AG224" s="24">
        <f ca="1">IF(AD224=0,0,MATCH(VALUE(AF224)-1,AE224:OFFSET(AE224,VALUE(AD224)-1,0),1))</f>
        <v>0</v>
      </c>
      <c r="AH224" s="24" t="str">
        <f t="shared" ca="1" si="55"/>
        <v/>
      </c>
    </row>
    <row r="225" spans="1:34" ht="24" customHeight="1">
      <c r="A225" s="93"/>
      <c r="B225" s="120"/>
      <c r="C225" s="13" t="str">
        <f t="shared" si="56"/>
        <v>2027</v>
      </c>
      <c r="D225" s="13" t="e">
        <f t="shared" si="45"/>
        <v>#VALUE!</v>
      </c>
      <c r="E225" s="95" t="e">
        <f t="shared" si="57"/>
        <v>#VALUE!</v>
      </c>
      <c r="F225" s="15"/>
      <c r="G225" s="16" t="str">
        <f t="shared" ref="G225:G242" si="59">IF(F225="","",VLOOKUP(F225,事業名一覧,2,0))</f>
        <v/>
      </c>
      <c r="H225" s="182"/>
      <c r="I225" s="263"/>
      <c r="J225" s="26" t="str">
        <f t="shared" si="47"/>
        <v>*</v>
      </c>
      <c r="K225" s="27" t="s">
        <v>16</v>
      </c>
      <c r="L225" s="184"/>
      <c r="M225" s="268"/>
      <c r="N225" s="28" t="str">
        <f t="shared" si="48"/>
        <v>*</v>
      </c>
      <c r="O225" s="185" t="str">
        <f t="shared" ca="1" si="58"/>
        <v/>
      </c>
      <c r="P225" s="264"/>
      <c r="Q225" s="265"/>
      <c r="R225" s="29">
        <f t="shared" si="49"/>
        <v>0</v>
      </c>
      <c r="S225" s="30">
        <f t="shared" si="50"/>
        <v>0</v>
      </c>
      <c r="T225" s="31">
        <f t="shared" si="51"/>
        <v>0</v>
      </c>
      <c r="U225" s="32" t="str">
        <f t="shared" ca="1" si="52"/>
        <v>e</v>
      </c>
      <c r="V225" s="188"/>
      <c r="W225" s="189"/>
      <c r="X225" s="189"/>
      <c r="Y225" s="189"/>
      <c r="Z225" s="189"/>
      <c r="AA225" s="189"/>
      <c r="AB225" s="190"/>
      <c r="AD225" s="24">
        <f>IF(OR(AE225="",AF225=""),0,IF(ISERROR(D225),0,COUNTIF(D225:$D$746,D225)))</f>
        <v>0</v>
      </c>
      <c r="AE225" s="24" t="str">
        <f t="shared" si="53"/>
        <v/>
      </c>
      <c r="AF225" s="24" t="str">
        <f t="shared" si="54"/>
        <v/>
      </c>
      <c r="AG225" s="24">
        <f ca="1">IF(AD225=0,0,MATCH(VALUE(AF225)-1,AE225:OFFSET(AE225,VALUE(AD225)-1,0),1))</f>
        <v>0</v>
      </c>
      <c r="AH225" s="24" t="str">
        <f t="shared" ca="1" si="55"/>
        <v/>
      </c>
    </row>
    <row r="226" spans="1:34" ht="24" customHeight="1">
      <c r="A226" s="93"/>
      <c r="B226" s="120"/>
      <c r="C226" s="13" t="str">
        <f t="shared" si="56"/>
        <v>2027</v>
      </c>
      <c r="D226" s="13" t="e">
        <f t="shared" si="45"/>
        <v>#VALUE!</v>
      </c>
      <c r="E226" s="95" t="e">
        <f t="shared" si="57"/>
        <v>#VALUE!</v>
      </c>
      <c r="F226" s="15"/>
      <c r="G226" s="16" t="str">
        <f t="shared" si="59"/>
        <v/>
      </c>
      <c r="H226" s="182"/>
      <c r="I226" s="263"/>
      <c r="J226" s="26" t="str">
        <f t="shared" si="47"/>
        <v>*</v>
      </c>
      <c r="K226" s="27" t="s">
        <v>16</v>
      </c>
      <c r="L226" s="184"/>
      <c r="M226" s="263"/>
      <c r="N226" s="28" t="str">
        <f t="shared" si="48"/>
        <v>*</v>
      </c>
      <c r="O226" s="185" t="str">
        <f t="shared" ca="1" si="58"/>
        <v/>
      </c>
      <c r="P226" s="264"/>
      <c r="Q226" s="265"/>
      <c r="R226" s="29">
        <f t="shared" si="49"/>
        <v>0</v>
      </c>
      <c r="S226" s="30">
        <f t="shared" si="50"/>
        <v>0</v>
      </c>
      <c r="T226" s="31">
        <f t="shared" si="51"/>
        <v>0</v>
      </c>
      <c r="U226" s="32" t="str">
        <f t="shared" ca="1" si="52"/>
        <v>e</v>
      </c>
      <c r="V226" s="188"/>
      <c r="W226" s="189"/>
      <c r="X226" s="189"/>
      <c r="Y226" s="189"/>
      <c r="Z226" s="189"/>
      <c r="AA226" s="189"/>
      <c r="AB226" s="190"/>
      <c r="AD226" s="24">
        <f>IF(OR(AE226="",AF226=""),0,IF(ISERROR(D226),0,COUNTIF(D226:$D$746,D226)))</f>
        <v>0</v>
      </c>
      <c r="AE226" s="24" t="str">
        <f t="shared" si="53"/>
        <v/>
      </c>
      <c r="AF226" s="24" t="str">
        <f t="shared" si="54"/>
        <v/>
      </c>
      <c r="AG226" s="24">
        <f ca="1">IF(AD226=0,0,MATCH(VALUE(AF226)-1,AE226:OFFSET(AE226,VALUE(AD226)-1,0),1))</f>
        <v>0</v>
      </c>
      <c r="AH226" s="24" t="str">
        <f t="shared" ca="1" si="55"/>
        <v/>
      </c>
    </row>
    <row r="227" spans="1:34" ht="24" customHeight="1">
      <c r="A227" s="93"/>
      <c r="B227" s="120"/>
      <c r="C227" s="13" t="str">
        <f t="shared" si="56"/>
        <v>2027</v>
      </c>
      <c r="D227" s="13" t="e">
        <f t="shared" si="45"/>
        <v>#VALUE!</v>
      </c>
      <c r="E227" s="95" t="e">
        <f t="shared" si="57"/>
        <v>#VALUE!</v>
      </c>
      <c r="F227" s="15"/>
      <c r="G227" s="16" t="str">
        <f t="shared" si="59"/>
        <v/>
      </c>
      <c r="H227" s="182"/>
      <c r="I227" s="263"/>
      <c r="J227" s="26" t="str">
        <f t="shared" si="47"/>
        <v>*</v>
      </c>
      <c r="K227" s="27" t="s">
        <v>16</v>
      </c>
      <c r="L227" s="184"/>
      <c r="M227" s="268"/>
      <c r="N227" s="28" t="str">
        <f t="shared" si="48"/>
        <v>*</v>
      </c>
      <c r="O227" s="185" t="str">
        <f t="shared" ca="1" si="58"/>
        <v/>
      </c>
      <c r="P227" s="264"/>
      <c r="Q227" s="265"/>
      <c r="R227" s="29">
        <f t="shared" si="49"/>
        <v>0</v>
      </c>
      <c r="S227" s="30">
        <f t="shared" si="50"/>
        <v>0</v>
      </c>
      <c r="T227" s="31">
        <f t="shared" si="51"/>
        <v>0</v>
      </c>
      <c r="U227" s="32" t="str">
        <f t="shared" ca="1" si="52"/>
        <v>e</v>
      </c>
      <c r="V227" s="188"/>
      <c r="W227" s="189"/>
      <c r="X227" s="189"/>
      <c r="Y227" s="189"/>
      <c r="Z227" s="189"/>
      <c r="AA227" s="189"/>
      <c r="AB227" s="190"/>
      <c r="AD227" s="24">
        <f>IF(OR(AE227="",AF227=""),0,IF(ISERROR(D227),0,COUNTIF(D227:$D$746,D227)))</f>
        <v>0</v>
      </c>
      <c r="AE227" s="24" t="str">
        <f t="shared" si="53"/>
        <v/>
      </c>
      <c r="AF227" s="24" t="str">
        <f t="shared" si="54"/>
        <v/>
      </c>
      <c r="AG227" s="24">
        <f ca="1">IF(AD227=0,0,MATCH(VALUE(AF227)-1,AE227:OFFSET(AE227,VALUE(AD227)-1,0),1))</f>
        <v>0</v>
      </c>
      <c r="AH227" s="24" t="str">
        <f t="shared" ca="1" si="55"/>
        <v/>
      </c>
    </row>
    <row r="228" spans="1:34" ht="24" customHeight="1">
      <c r="A228" s="93"/>
      <c r="B228" s="120"/>
      <c r="C228" s="13" t="str">
        <f t="shared" si="56"/>
        <v>2027</v>
      </c>
      <c r="D228" s="13" t="e">
        <f t="shared" si="45"/>
        <v>#VALUE!</v>
      </c>
      <c r="E228" s="95" t="e">
        <f t="shared" si="57"/>
        <v>#VALUE!</v>
      </c>
      <c r="F228" s="15"/>
      <c r="G228" s="16" t="str">
        <f t="shared" si="59"/>
        <v/>
      </c>
      <c r="H228" s="182"/>
      <c r="I228" s="263"/>
      <c r="J228" s="26" t="str">
        <f t="shared" si="47"/>
        <v>*</v>
      </c>
      <c r="K228" s="27" t="s">
        <v>16</v>
      </c>
      <c r="L228" s="184"/>
      <c r="M228" s="263"/>
      <c r="N228" s="28" t="str">
        <f t="shared" si="48"/>
        <v>*</v>
      </c>
      <c r="O228" s="185" t="str">
        <f t="shared" ca="1" si="58"/>
        <v/>
      </c>
      <c r="P228" s="264"/>
      <c r="Q228" s="265"/>
      <c r="R228" s="29">
        <f t="shared" si="49"/>
        <v>0</v>
      </c>
      <c r="S228" s="30">
        <f t="shared" si="50"/>
        <v>0</v>
      </c>
      <c r="T228" s="31">
        <f t="shared" si="51"/>
        <v>0</v>
      </c>
      <c r="U228" s="32" t="str">
        <f t="shared" ca="1" si="52"/>
        <v>e</v>
      </c>
      <c r="V228" s="188"/>
      <c r="W228" s="189"/>
      <c r="X228" s="189"/>
      <c r="Y228" s="189"/>
      <c r="Z228" s="189"/>
      <c r="AA228" s="189"/>
      <c r="AB228" s="190"/>
      <c r="AD228" s="24">
        <f>IF(OR(AE228="",AF228=""),0,IF(ISERROR(D228),0,COUNTIF(D228:$D$746,D228)))</f>
        <v>0</v>
      </c>
      <c r="AE228" s="24" t="str">
        <f t="shared" si="53"/>
        <v/>
      </c>
      <c r="AF228" s="24" t="str">
        <f t="shared" si="54"/>
        <v/>
      </c>
      <c r="AG228" s="24">
        <f ca="1">IF(AD228=0,0,MATCH(VALUE(AF228)-1,AE228:OFFSET(AE228,VALUE(AD228)-1,0),1))</f>
        <v>0</v>
      </c>
      <c r="AH228" s="24" t="str">
        <f t="shared" ca="1" si="55"/>
        <v/>
      </c>
    </row>
    <row r="229" spans="1:34" ht="24" customHeight="1">
      <c r="A229" s="93"/>
      <c r="B229" s="120"/>
      <c r="C229" s="13" t="str">
        <f t="shared" si="56"/>
        <v>2027</v>
      </c>
      <c r="D229" s="13" t="e">
        <f t="shared" si="45"/>
        <v>#VALUE!</v>
      </c>
      <c r="E229" s="95" t="e">
        <f t="shared" si="57"/>
        <v>#VALUE!</v>
      </c>
      <c r="F229" s="15"/>
      <c r="G229" s="16" t="str">
        <f t="shared" si="59"/>
        <v/>
      </c>
      <c r="H229" s="182"/>
      <c r="I229" s="263"/>
      <c r="J229" s="26" t="str">
        <f t="shared" si="47"/>
        <v>*</v>
      </c>
      <c r="K229" s="27" t="s">
        <v>16</v>
      </c>
      <c r="L229" s="184"/>
      <c r="M229" s="268"/>
      <c r="N229" s="28" t="str">
        <f t="shared" si="48"/>
        <v>*</v>
      </c>
      <c r="O229" s="185" t="str">
        <f t="shared" ca="1" si="58"/>
        <v/>
      </c>
      <c r="P229" s="264"/>
      <c r="Q229" s="265"/>
      <c r="R229" s="29">
        <f t="shared" si="49"/>
        <v>0</v>
      </c>
      <c r="S229" s="30">
        <f t="shared" si="50"/>
        <v>0</v>
      </c>
      <c r="T229" s="31">
        <f t="shared" si="51"/>
        <v>0</v>
      </c>
      <c r="U229" s="32" t="str">
        <f t="shared" ca="1" si="52"/>
        <v>e</v>
      </c>
      <c r="V229" s="188"/>
      <c r="W229" s="189"/>
      <c r="X229" s="189"/>
      <c r="Y229" s="189"/>
      <c r="Z229" s="189"/>
      <c r="AA229" s="189"/>
      <c r="AB229" s="190"/>
      <c r="AD229" s="24">
        <f>IF(OR(AE229="",AF229=""),0,IF(ISERROR(D229),0,COUNTIF(D229:$D$746,D229)))</f>
        <v>0</v>
      </c>
      <c r="AE229" s="24" t="str">
        <f t="shared" si="53"/>
        <v/>
      </c>
      <c r="AF229" s="24" t="str">
        <f t="shared" si="54"/>
        <v/>
      </c>
      <c r="AG229" s="24">
        <f ca="1">IF(AD229=0,0,MATCH(VALUE(AF229)-1,AE229:OFFSET(AE229,VALUE(AD229)-1,0),1))</f>
        <v>0</v>
      </c>
      <c r="AH229" s="24" t="str">
        <f t="shared" ca="1" si="55"/>
        <v/>
      </c>
    </row>
    <row r="230" spans="1:34" ht="24" customHeight="1">
      <c r="A230" s="93"/>
      <c r="B230" s="120"/>
      <c r="C230" s="13" t="str">
        <f t="shared" si="56"/>
        <v>2027</v>
      </c>
      <c r="D230" s="13" t="e">
        <f t="shared" si="45"/>
        <v>#VALUE!</v>
      </c>
      <c r="E230" s="95" t="e">
        <f t="shared" si="57"/>
        <v>#VALUE!</v>
      </c>
      <c r="F230" s="15"/>
      <c r="G230" s="16" t="str">
        <f t="shared" si="59"/>
        <v/>
      </c>
      <c r="H230" s="182"/>
      <c r="I230" s="263"/>
      <c r="J230" s="26" t="str">
        <f t="shared" si="47"/>
        <v>*</v>
      </c>
      <c r="K230" s="27" t="s">
        <v>16</v>
      </c>
      <c r="L230" s="184"/>
      <c r="M230" s="263"/>
      <c r="N230" s="28" t="str">
        <f t="shared" si="48"/>
        <v>*</v>
      </c>
      <c r="O230" s="185" t="str">
        <f t="shared" ca="1" si="58"/>
        <v/>
      </c>
      <c r="P230" s="264"/>
      <c r="Q230" s="265"/>
      <c r="R230" s="29">
        <f t="shared" si="49"/>
        <v>0</v>
      </c>
      <c r="S230" s="30">
        <f t="shared" si="50"/>
        <v>0</v>
      </c>
      <c r="T230" s="31">
        <f t="shared" si="51"/>
        <v>0</v>
      </c>
      <c r="U230" s="32" t="str">
        <f t="shared" ca="1" si="52"/>
        <v>e</v>
      </c>
      <c r="V230" s="188"/>
      <c r="W230" s="189"/>
      <c r="X230" s="189"/>
      <c r="Y230" s="189"/>
      <c r="Z230" s="189"/>
      <c r="AA230" s="189"/>
      <c r="AB230" s="190"/>
      <c r="AD230" s="24">
        <f>IF(OR(AE230="",AF230=""),0,IF(ISERROR(D230),0,COUNTIF(D230:$D$746,D230)))</f>
        <v>0</v>
      </c>
      <c r="AE230" s="24" t="str">
        <f t="shared" si="53"/>
        <v/>
      </c>
      <c r="AF230" s="24" t="str">
        <f t="shared" si="54"/>
        <v/>
      </c>
      <c r="AG230" s="24">
        <f ca="1">IF(AD230=0,0,MATCH(VALUE(AF230)-1,AE230:OFFSET(AE230,VALUE(AD230)-1,0),1))</f>
        <v>0</v>
      </c>
      <c r="AH230" s="24" t="str">
        <f t="shared" ca="1" si="55"/>
        <v/>
      </c>
    </row>
    <row r="231" spans="1:34" ht="24" customHeight="1">
      <c r="A231" s="93"/>
      <c r="B231" s="120"/>
      <c r="C231" s="13" t="str">
        <f t="shared" si="56"/>
        <v>2027</v>
      </c>
      <c r="D231" s="13" t="e">
        <f t="shared" si="45"/>
        <v>#VALUE!</v>
      </c>
      <c r="E231" s="95" t="e">
        <f t="shared" si="57"/>
        <v>#VALUE!</v>
      </c>
      <c r="F231" s="15"/>
      <c r="G231" s="16" t="str">
        <f t="shared" si="59"/>
        <v/>
      </c>
      <c r="H231" s="182"/>
      <c r="I231" s="263"/>
      <c r="J231" s="26" t="str">
        <f t="shared" si="47"/>
        <v>*</v>
      </c>
      <c r="K231" s="27" t="s">
        <v>16</v>
      </c>
      <c r="L231" s="184"/>
      <c r="M231" s="268"/>
      <c r="N231" s="28" t="str">
        <f t="shared" si="48"/>
        <v>*</v>
      </c>
      <c r="O231" s="185" t="str">
        <f t="shared" ca="1" si="58"/>
        <v/>
      </c>
      <c r="P231" s="264"/>
      <c r="Q231" s="265"/>
      <c r="R231" s="29">
        <f t="shared" si="49"/>
        <v>0</v>
      </c>
      <c r="S231" s="30">
        <f t="shared" si="50"/>
        <v>0</v>
      </c>
      <c r="T231" s="31">
        <f t="shared" si="51"/>
        <v>0</v>
      </c>
      <c r="U231" s="32" t="str">
        <f t="shared" ca="1" si="52"/>
        <v>e</v>
      </c>
      <c r="V231" s="188"/>
      <c r="W231" s="189"/>
      <c r="X231" s="189"/>
      <c r="Y231" s="189"/>
      <c r="Z231" s="189"/>
      <c r="AA231" s="189"/>
      <c r="AB231" s="190"/>
      <c r="AD231" s="24">
        <f>IF(OR(AE231="",AF231=""),0,IF(ISERROR(D231),0,COUNTIF(D231:$D$746,D231)))</f>
        <v>0</v>
      </c>
      <c r="AE231" s="24" t="str">
        <f t="shared" si="53"/>
        <v/>
      </c>
      <c r="AF231" s="24" t="str">
        <f t="shared" si="54"/>
        <v/>
      </c>
      <c r="AG231" s="24">
        <f ca="1">IF(AD231=0,0,MATCH(VALUE(AF231)-1,AE231:OFFSET(AE231,VALUE(AD231)-1,0),1))</f>
        <v>0</v>
      </c>
      <c r="AH231" s="24" t="str">
        <f t="shared" ca="1" si="55"/>
        <v/>
      </c>
    </row>
    <row r="232" spans="1:34" ht="24" customHeight="1">
      <c r="A232" s="93"/>
      <c r="B232" s="120"/>
      <c r="C232" s="13" t="str">
        <f t="shared" si="56"/>
        <v>2027</v>
      </c>
      <c r="D232" s="13" t="e">
        <f t="shared" si="45"/>
        <v>#VALUE!</v>
      </c>
      <c r="E232" s="95" t="e">
        <f t="shared" si="57"/>
        <v>#VALUE!</v>
      </c>
      <c r="F232" s="15"/>
      <c r="G232" s="16" t="str">
        <f t="shared" si="59"/>
        <v/>
      </c>
      <c r="H232" s="182"/>
      <c r="I232" s="263"/>
      <c r="J232" s="26" t="str">
        <f t="shared" si="47"/>
        <v>*</v>
      </c>
      <c r="K232" s="27" t="s">
        <v>16</v>
      </c>
      <c r="L232" s="184"/>
      <c r="M232" s="263"/>
      <c r="N232" s="28" t="str">
        <f t="shared" si="48"/>
        <v>*</v>
      </c>
      <c r="O232" s="185" t="str">
        <f t="shared" ca="1" si="58"/>
        <v/>
      </c>
      <c r="P232" s="264"/>
      <c r="Q232" s="265"/>
      <c r="R232" s="29">
        <f t="shared" si="49"/>
        <v>0</v>
      </c>
      <c r="S232" s="30">
        <f t="shared" si="50"/>
        <v>0</v>
      </c>
      <c r="T232" s="31">
        <f t="shared" si="51"/>
        <v>0</v>
      </c>
      <c r="U232" s="32" t="str">
        <f t="shared" ca="1" si="52"/>
        <v>e</v>
      </c>
      <c r="V232" s="188"/>
      <c r="W232" s="189"/>
      <c r="X232" s="189"/>
      <c r="Y232" s="189"/>
      <c r="Z232" s="189"/>
      <c r="AA232" s="189"/>
      <c r="AB232" s="190"/>
      <c r="AD232" s="24">
        <f>IF(OR(AE232="",AF232=""),0,IF(ISERROR(D232),0,COUNTIF(D232:$D$746,D232)))</f>
        <v>0</v>
      </c>
      <c r="AE232" s="24" t="str">
        <f t="shared" si="53"/>
        <v/>
      </c>
      <c r="AF232" s="24" t="str">
        <f t="shared" si="54"/>
        <v/>
      </c>
      <c r="AG232" s="24">
        <f ca="1">IF(AD232=0,0,MATCH(VALUE(AF232)-1,AE232:OFFSET(AE232,VALUE(AD232)-1,0),1))</f>
        <v>0</v>
      </c>
      <c r="AH232" s="24" t="str">
        <f t="shared" ca="1" si="55"/>
        <v/>
      </c>
    </row>
    <row r="233" spans="1:34" ht="24" customHeight="1">
      <c r="A233" s="93"/>
      <c r="B233" s="120"/>
      <c r="C233" s="13" t="str">
        <f t="shared" si="56"/>
        <v>2027</v>
      </c>
      <c r="D233" s="13" t="e">
        <f t="shared" si="45"/>
        <v>#VALUE!</v>
      </c>
      <c r="E233" s="95" t="e">
        <f t="shared" si="57"/>
        <v>#VALUE!</v>
      </c>
      <c r="F233" s="15"/>
      <c r="G233" s="16" t="str">
        <f t="shared" si="59"/>
        <v/>
      </c>
      <c r="H233" s="182"/>
      <c r="I233" s="263"/>
      <c r="J233" s="26" t="str">
        <f t="shared" si="47"/>
        <v>*</v>
      </c>
      <c r="K233" s="27" t="s">
        <v>16</v>
      </c>
      <c r="L233" s="184"/>
      <c r="M233" s="268"/>
      <c r="N233" s="28" t="str">
        <f t="shared" si="48"/>
        <v>*</v>
      </c>
      <c r="O233" s="185" t="str">
        <f t="shared" ca="1" si="58"/>
        <v/>
      </c>
      <c r="P233" s="264"/>
      <c r="Q233" s="265"/>
      <c r="R233" s="29">
        <f t="shared" si="49"/>
        <v>0</v>
      </c>
      <c r="S233" s="30">
        <f t="shared" si="50"/>
        <v>0</v>
      </c>
      <c r="T233" s="31">
        <f t="shared" si="51"/>
        <v>0</v>
      </c>
      <c r="U233" s="32" t="str">
        <f t="shared" ca="1" si="52"/>
        <v>e</v>
      </c>
      <c r="V233" s="188"/>
      <c r="W233" s="189"/>
      <c r="X233" s="189"/>
      <c r="Y233" s="189"/>
      <c r="Z233" s="189"/>
      <c r="AA233" s="189"/>
      <c r="AB233" s="190"/>
      <c r="AD233" s="24">
        <f>IF(OR(AE233="",AF233=""),0,IF(ISERROR(D233),0,COUNTIF(D233:$D$746,D233)))</f>
        <v>0</v>
      </c>
      <c r="AE233" s="24" t="str">
        <f t="shared" si="53"/>
        <v/>
      </c>
      <c r="AF233" s="24" t="str">
        <f t="shared" si="54"/>
        <v/>
      </c>
      <c r="AG233" s="24">
        <f ca="1">IF(AD233=0,0,MATCH(VALUE(AF233)-1,AE233:OFFSET(AE233,VALUE(AD233)-1,0),1))</f>
        <v>0</v>
      </c>
      <c r="AH233" s="24" t="str">
        <f t="shared" ca="1" si="55"/>
        <v/>
      </c>
    </row>
    <row r="234" spans="1:34" ht="24" customHeight="1">
      <c r="A234" s="93"/>
      <c r="B234" s="120"/>
      <c r="C234" s="13" t="str">
        <f t="shared" si="56"/>
        <v>2027</v>
      </c>
      <c r="D234" s="13" t="e">
        <f t="shared" si="45"/>
        <v>#VALUE!</v>
      </c>
      <c r="E234" s="95" t="e">
        <f t="shared" si="57"/>
        <v>#VALUE!</v>
      </c>
      <c r="F234" s="15"/>
      <c r="G234" s="16" t="str">
        <f t="shared" si="59"/>
        <v/>
      </c>
      <c r="H234" s="182"/>
      <c r="I234" s="263"/>
      <c r="J234" s="26" t="str">
        <f t="shared" si="47"/>
        <v>*</v>
      </c>
      <c r="K234" s="27" t="s">
        <v>16</v>
      </c>
      <c r="L234" s="184"/>
      <c r="M234" s="263"/>
      <c r="N234" s="28" t="str">
        <f t="shared" si="48"/>
        <v>*</v>
      </c>
      <c r="O234" s="185" t="str">
        <f t="shared" ca="1" si="58"/>
        <v/>
      </c>
      <c r="P234" s="264"/>
      <c r="Q234" s="265"/>
      <c r="R234" s="29">
        <f t="shared" si="49"/>
        <v>0</v>
      </c>
      <c r="S234" s="30">
        <f t="shared" si="50"/>
        <v>0</v>
      </c>
      <c r="T234" s="31">
        <f t="shared" si="51"/>
        <v>0</v>
      </c>
      <c r="U234" s="32" t="str">
        <f t="shared" ca="1" si="52"/>
        <v>e</v>
      </c>
      <c r="V234" s="188"/>
      <c r="W234" s="189"/>
      <c r="X234" s="189"/>
      <c r="Y234" s="189"/>
      <c r="Z234" s="189"/>
      <c r="AA234" s="189"/>
      <c r="AB234" s="190"/>
      <c r="AD234" s="24">
        <f>IF(OR(AE234="",AF234=""),0,IF(ISERROR(D234),0,COUNTIF(D234:$D$746,D234)))</f>
        <v>0</v>
      </c>
      <c r="AE234" s="24" t="str">
        <f t="shared" si="53"/>
        <v/>
      </c>
      <c r="AF234" s="24" t="str">
        <f t="shared" si="54"/>
        <v/>
      </c>
      <c r="AG234" s="24">
        <f ca="1">IF(AD234=0,0,MATCH(VALUE(AF234)-1,AE234:OFFSET(AE234,VALUE(AD234)-1,0),1))</f>
        <v>0</v>
      </c>
      <c r="AH234" s="24" t="str">
        <f t="shared" ca="1" si="55"/>
        <v/>
      </c>
    </row>
    <row r="235" spans="1:34" ht="24" customHeight="1">
      <c r="A235" s="93"/>
      <c r="B235" s="120"/>
      <c r="C235" s="13" t="str">
        <f t="shared" si="56"/>
        <v>2027</v>
      </c>
      <c r="D235" s="13" t="e">
        <f t="shared" si="45"/>
        <v>#VALUE!</v>
      </c>
      <c r="E235" s="95" t="e">
        <f t="shared" si="57"/>
        <v>#VALUE!</v>
      </c>
      <c r="F235" s="15"/>
      <c r="G235" s="16" t="str">
        <f t="shared" si="59"/>
        <v/>
      </c>
      <c r="H235" s="182"/>
      <c r="I235" s="263"/>
      <c r="J235" s="26" t="str">
        <f t="shared" si="47"/>
        <v>*</v>
      </c>
      <c r="K235" s="27" t="s">
        <v>16</v>
      </c>
      <c r="L235" s="184"/>
      <c r="M235" s="268"/>
      <c r="N235" s="28" t="str">
        <f t="shared" si="48"/>
        <v>*</v>
      </c>
      <c r="O235" s="185" t="str">
        <f t="shared" ca="1" si="58"/>
        <v/>
      </c>
      <c r="P235" s="264"/>
      <c r="Q235" s="265"/>
      <c r="R235" s="29">
        <f t="shared" si="49"/>
        <v>0</v>
      </c>
      <c r="S235" s="30">
        <f t="shared" si="50"/>
        <v>0</v>
      </c>
      <c r="T235" s="31">
        <f t="shared" si="51"/>
        <v>0</v>
      </c>
      <c r="U235" s="32" t="str">
        <f t="shared" ca="1" si="52"/>
        <v>e</v>
      </c>
      <c r="V235" s="188"/>
      <c r="W235" s="189"/>
      <c r="X235" s="189"/>
      <c r="Y235" s="189"/>
      <c r="Z235" s="189"/>
      <c r="AA235" s="189"/>
      <c r="AB235" s="190"/>
      <c r="AD235" s="24">
        <f>IF(OR(AE235="",AF235=""),0,IF(ISERROR(D235),0,COUNTIF(D235:$D$746,D235)))</f>
        <v>0</v>
      </c>
      <c r="AE235" s="24" t="str">
        <f t="shared" si="53"/>
        <v/>
      </c>
      <c r="AF235" s="24" t="str">
        <f t="shared" si="54"/>
        <v/>
      </c>
      <c r="AG235" s="24">
        <f ca="1">IF(AD235=0,0,MATCH(VALUE(AF235)-1,AE235:OFFSET(AE235,VALUE(AD235)-1,0),1))</f>
        <v>0</v>
      </c>
      <c r="AH235" s="24" t="str">
        <f t="shared" ca="1" si="55"/>
        <v/>
      </c>
    </row>
    <row r="236" spans="1:34" ht="24" customHeight="1">
      <c r="A236" s="93"/>
      <c r="B236" s="120"/>
      <c r="C236" s="13" t="str">
        <f t="shared" si="56"/>
        <v>2027</v>
      </c>
      <c r="D236" s="13" t="e">
        <f t="shared" si="45"/>
        <v>#VALUE!</v>
      </c>
      <c r="E236" s="95" t="e">
        <f t="shared" si="57"/>
        <v>#VALUE!</v>
      </c>
      <c r="F236" s="15"/>
      <c r="G236" s="16" t="str">
        <f t="shared" si="59"/>
        <v/>
      </c>
      <c r="H236" s="182"/>
      <c r="I236" s="263"/>
      <c r="J236" s="26" t="str">
        <f t="shared" si="47"/>
        <v>*</v>
      </c>
      <c r="K236" s="27" t="s">
        <v>16</v>
      </c>
      <c r="L236" s="184"/>
      <c r="M236" s="263"/>
      <c r="N236" s="28" t="str">
        <f t="shared" si="48"/>
        <v>*</v>
      </c>
      <c r="O236" s="185" t="str">
        <f t="shared" ca="1" si="58"/>
        <v/>
      </c>
      <c r="P236" s="264"/>
      <c r="Q236" s="265"/>
      <c r="R236" s="29">
        <f t="shared" si="49"/>
        <v>0</v>
      </c>
      <c r="S236" s="30">
        <f t="shared" si="50"/>
        <v>0</v>
      </c>
      <c r="T236" s="31">
        <f t="shared" si="51"/>
        <v>0</v>
      </c>
      <c r="U236" s="32" t="str">
        <f t="shared" ca="1" si="52"/>
        <v>e</v>
      </c>
      <c r="V236" s="188"/>
      <c r="W236" s="189"/>
      <c r="X236" s="189"/>
      <c r="Y236" s="189"/>
      <c r="Z236" s="189"/>
      <c r="AA236" s="189"/>
      <c r="AB236" s="190"/>
      <c r="AD236" s="24">
        <f>IF(OR(AE236="",AF236=""),0,IF(ISERROR(D236),0,COUNTIF(D236:$D$746,D236)))</f>
        <v>0</v>
      </c>
      <c r="AE236" s="24" t="str">
        <f t="shared" si="53"/>
        <v/>
      </c>
      <c r="AF236" s="24" t="str">
        <f t="shared" si="54"/>
        <v/>
      </c>
      <c r="AG236" s="24">
        <f ca="1">IF(AD236=0,0,MATCH(VALUE(AF236)-1,AE236:OFFSET(AE236,VALUE(AD236)-1,0),1))</f>
        <v>0</v>
      </c>
      <c r="AH236" s="24" t="str">
        <f t="shared" ca="1" si="55"/>
        <v/>
      </c>
    </row>
    <row r="237" spans="1:34" ht="24" customHeight="1">
      <c r="A237" s="93"/>
      <c r="B237" s="120"/>
      <c r="C237" s="13" t="str">
        <f t="shared" si="56"/>
        <v>2027</v>
      </c>
      <c r="D237" s="13" t="e">
        <f t="shared" si="45"/>
        <v>#VALUE!</v>
      </c>
      <c r="E237" s="95" t="e">
        <f t="shared" si="57"/>
        <v>#VALUE!</v>
      </c>
      <c r="F237" s="15"/>
      <c r="G237" s="16" t="str">
        <f t="shared" si="59"/>
        <v/>
      </c>
      <c r="H237" s="182"/>
      <c r="I237" s="263"/>
      <c r="J237" s="26" t="str">
        <f t="shared" si="47"/>
        <v>*</v>
      </c>
      <c r="K237" s="27" t="s">
        <v>16</v>
      </c>
      <c r="L237" s="184"/>
      <c r="M237" s="268"/>
      <c r="N237" s="28" t="str">
        <f t="shared" si="48"/>
        <v>*</v>
      </c>
      <c r="O237" s="185" t="str">
        <f t="shared" ca="1" si="58"/>
        <v/>
      </c>
      <c r="P237" s="264"/>
      <c r="Q237" s="265"/>
      <c r="R237" s="29">
        <f t="shared" si="49"/>
        <v>0</v>
      </c>
      <c r="S237" s="30">
        <f t="shared" si="50"/>
        <v>0</v>
      </c>
      <c r="T237" s="31">
        <f t="shared" si="51"/>
        <v>0</v>
      </c>
      <c r="U237" s="32" t="str">
        <f t="shared" ca="1" si="52"/>
        <v>e</v>
      </c>
      <c r="V237" s="188"/>
      <c r="W237" s="189"/>
      <c r="X237" s="189"/>
      <c r="Y237" s="189"/>
      <c r="Z237" s="189"/>
      <c r="AA237" s="189"/>
      <c r="AB237" s="190"/>
      <c r="AD237" s="24">
        <f>IF(OR(AE237="",AF237=""),0,IF(ISERROR(D237),0,COUNTIF(D237:$D$746,D237)))</f>
        <v>0</v>
      </c>
      <c r="AE237" s="24" t="str">
        <f t="shared" si="53"/>
        <v/>
      </c>
      <c r="AF237" s="24" t="str">
        <f t="shared" si="54"/>
        <v/>
      </c>
      <c r="AG237" s="24">
        <f ca="1">IF(AD237=0,0,MATCH(VALUE(AF237)-1,AE237:OFFSET(AE237,VALUE(AD237)-1,0),1))</f>
        <v>0</v>
      </c>
      <c r="AH237" s="24" t="str">
        <f t="shared" ca="1" si="55"/>
        <v/>
      </c>
    </row>
    <row r="238" spans="1:34" ht="24" customHeight="1">
      <c r="A238" s="93"/>
      <c r="B238" s="120"/>
      <c r="C238" s="13" t="str">
        <f t="shared" si="56"/>
        <v>2027</v>
      </c>
      <c r="D238" s="13" t="e">
        <f t="shared" si="45"/>
        <v>#VALUE!</v>
      </c>
      <c r="E238" s="95" t="e">
        <f t="shared" si="57"/>
        <v>#VALUE!</v>
      </c>
      <c r="F238" s="15"/>
      <c r="G238" s="16" t="str">
        <f t="shared" si="59"/>
        <v/>
      </c>
      <c r="H238" s="182"/>
      <c r="I238" s="263"/>
      <c r="J238" s="26" t="str">
        <f t="shared" si="47"/>
        <v>*</v>
      </c>
      <c r="K238" s="27" t="s">
        <v>16</v>
      </c>
      <c r="L238" s="184"/>
      <c r="M238" s="263"/>
      <c r="N238" s="28" t="str">
        <f t="shared" si="48"/>
        <v>*</v>
      </c>
      <c r="O238" s="185" t="str">
        <f t="shared" ca="1" si="58"/>
        <v/>
      </c>
      <c r="P238" s="264"/>
      <c r="Q238" s="265"/>
      <c r="R238" s="29">
        <f t="shared" si="49"/>
        <v>0</v>
      </c>
      <c r="S238" s="30">
        <f t="shared" si="50"/>
        <v>0</v>
      </c>
      <c r="T238" s="31">
        <f t="shared" si="51"/>
        <v>0</v>
      </c>
      <c r="U238" s="32" t="str">
        <f t="shared" ca="1" si="52"/>
        <v>e</v>
      </c>
      <c r="V238" s="188"/>
      <c r="W238" s="189"/>
      <c r="X238" s="189"/>
      <c r="Y238" s="189"/>
      <c r="Z238" s="189"/>
      <c r="AA238" s="189"/>
      <c r="AB238" s="190"/>
      <c r="AD238" s="24">
        <f>IF(OR(AE238="",AF238=""),0,IF(ISERROR(D238),0,COUNTIF(D238:$D$746,D238)))</f>
        <v>0</v>
      </c>
      <c r="AE238" s="24" t="str">
        <f t="shared" si="53"/>
        <v/>
      </c>
      <c r="AF238" s="24" t="str">
        <f t="shared" si="54"/>
        <v/>
      </c>
      <c r="AG238" s="24">
        <f ca="1">IF(AD238=0,0,MATCH(VALUE(AF238)-1,AE238:OFFSET(AE238,VALUE(AD238)-1,0),1))</f>
        <v>0</v>
      </c>
      <c r="AH238" s="24" t="str">
        <f t="shared" ca="1" si="55"/>
        <v/>
      </c>
    </row>
    <row r="239" spans="1:34" ht="24" customHeight="1">
      <c r="A239" s="93"/>
      <c r="B239" s="120"/>
      <c r="C239" s="13" t="str">
        <f t="shared" si="56"/>
        <v>2027</v>
      </c>
      <c r="D239" s="13" t="e">
        <f t="shared" si="45"/>
        <v>#VALUE!</v>
      </c>
      <c r="E239" s="95" t="e">
        <f t="shared" si="57"/>
        <v>#VALUE!</v>
      </c>
      <c r="F239" s="15"/>
      <c r="G239" s="16" t="str">
        <f t="shared" si="59"/>
        <v/>
      </c>
      <c r="H239" s="182"/>
      <c r="I239" s="263"/>
      <c r="J239" s="26" t="str">
        <f t="shared" si="47"/>
        <v>*</v>
      </c>
      <c r="K239" s="27" t="s">
        <v>16</v>
      </c>
      <c r="L239" s="184"/>
      <c r="M239" s="268"/>
      <c r="N239" s="28" t="str">
        <f t="shared" si="48"/>
        <v>*</v>
      </c>
      <c r="O239" s="185" t="str">
        <f t="shared" ca="1" si="58"/>
        <v/>
      </c>
      <c r="P239" s="264"/>
      <c r="Q239" s="265"/>
      <c r="R239" s="29">
        <f t="shared" si="49"/>
        <v>0</v>
      </c>
      <c r="S239" s="30">
        <f t="shared" si="50"/>
        <v>0</v>
      </c>
      <c r="T239" s="31">
        <f t="shared" si="51"/>
        <v>0</v>
      </c>
      <c r="U239" s="32" t="str">
        <f t="shared" ca="1" si="52"/>
        <v>e</v>
      </c>
      <c r="V239" s="188"/>
      <c r="W239" s="189"/>
      <c r="X239" s="189"/>
      <c r="Y239" s="189"/>
      <c r="Z239" s="189"/>
      <c r="AA239" s="189"/>
      <c r="AB239" s="190"/>
      <c r="AD239" s="24">
        <f>IF(OR(AE239="",AF239=""),0,IF(ISERROR(D239),0,COUNTIF(D239:$D$746,D239)))</f>
        <v>0</v>
      </c>
      <c r="AE239" s="24" t="str">
        <f t="shared" si="53"/>
        <v/>
      </c>
      <c r="AF239" s="24" t="str">
        <f t="shared" si="54"/>
        <v/>
      </c>
      <c r="AG239" s="24">
        <f ca="1">IF(AD239=0,0,MATCH(VALUE(AF239)-1,AE239:OFFSET(AE239,VALUE(AD239)-1,0),1))</f>
        <v>0</v>
      </c>
      <c r="AH239" s="24" t="str">
        <f t="shared" ca="1" si="55"/>
        <v/>
      </c>
    </row>
    <row r="240" spans="1:34" ht="24" customHeight="1">
      <c r="A240" s="93"/>
      <c r="B240" s="120"/>
      <c r="C240" s="13" t="str">
        <f t="shared" si="56"/>
        <v>2027</v>
      </c>
      <c r="D240" s="13" t="e">
        <f t="shared" si="45"/>
        <v>#VALUE!</v>
      </c>
      <c r="E240" s="95" t="e">
        <f t="shared" si="57"/>
        <v>#VALUE!</v>
      </c>
      <c r="F240" s="15"/>
      <c r="G240" s="16" t="str">
        <f t="shared" si="59"/>
        <v/>
      </c>
      <c r="H240" s="182"/>
      <c r="I240" s="263"/>
      <c r="J240" s="26" t="str">
        <f t="shared" si="47"/>
        <v>*</v>
      </c>
      <c r="K240" s="27" t="s">
        <v>16</v>
      </c>
      <c r="L240" s="184"/>
      <c r="M240" s="263"/>
      <c r="N240" s="28" t="str">
        <f t="shared" si="48"/>
        <v>*</v>
      </c>
      <c r="O240" s="185" t="str">
        <f t="shared" ca="1" si="58"/>
        <v/>
      </c>
      <c r="P240" s="264"/>
      <c r="Q240" s="265"/>
      <c r="R240" s="29">
        <f t="shared" si="49"/>
        <v>0</v>
      </c>
      <c r="S240" s="30">
        <f t="shared" si="50"/>
        <v>0</v>
      </c>
      <c r="T240" s="31">
        <f t="shared" si="51"/>
        <v>0</v>
      </c>
      <c r="U240" s="32" t="str">
        <f t="shared" ca="1" si="52"/>
        <v>e</v>
      </c>
      <c r="V240" s="188"/>
      <c r="W240" s="189"/>
      <c r="X240" s="189"/>
      <c r="Y240" s="189"/>
      <c r="Z240" s="189"/>
      <c r="AA240" s="189"/>
      <c r="AB240" s="190"/>
      <c r="AD240" s="24">
        <f>IF(OR(AE240="",AF240=""),0,IF(ISERROR(D240),0,COUNTIF(D240:$D$746,D240)))</f>
        <v>0</v>
      </c>
      <c r="AE240" s="24" t="str">
        <f t="shared" si="53"/>
        <v/>
      </c>
      <c r="AF240" s="24" t="str">
        <f t="shared" si="54"/>
        <v/>
      </c>
      <c r="AG240" s="24">
        <f ca="1">IF(AD240=0,0,MATCH(VALUE(AF240)-1,AE240:OFFSET(AE240,VALUE(AD240)-1,0),1))</f>
        <v>0</v>
      </c>
      <c r="AH240" s="24" t="str">
        <f t="shared" ca="1" si="55"/>
        <v/>
      </c>
    </row>
    <row r="241" spans="1:34" ht="24" customHeight="1">
      <c r="A241" s="93"/>
      <c r="B241" s="120"/>
      <c r="C241" s="13" t="str">
        <f t="shared" si="56"/>
        <v>2027</v>
      </c>
      <c r="D241" s="13" t="e">
        <f t="shared" si="45"/>
        <v>#VALUE!</v>
      </c>
      <c r="E241" s="95" t="e">
        <f t="shared" si="57"/>
        <v>#VALUE!</v>
      </c>
      <c r="F241" s="15"/>
      <c r="G241" s="16" t="str">
        <f t="shared" si="59"/>
        <v/>
      </c>
      <c r="H241" s="182"/>
      <c r="I241" s="263"/>
      <c r="J241" s="26" t="str">
        <f t="shared" si="47"/>
        <v>*</v>
      </c>
      <c r="K241" s="27" t="s">
        <v>16</v>
      </c>
      <c r="L241" s="184"/>
      <c r="M241" s="268"/>
      <c r="N241" s="28" t="str">
        <f t="shared" si="48"/>
        <v>*</v>
      </c>
      <c r="O241" s="185" t="str">
        <f t="shared" ca="1" si="58"/>
        <v/>
      </c>
      <c r="P241" s="264"/>
      <c r="Q241" s="265"/>
      <c r="R241" s="29">
        <f t="shared" si="49"/>
        <v>0</v>
      </c>
      <c r="S241" s="30">
        <f t="shared" si="50"/>
        <v>0</v>
      </c>
      <c r="T241" s="31">
        <f t="shared" si="51"/>
        <v>0</v>
      </c>
      <c r="U241" s="32" t="str">
        <f t="shared" ca="1" si="52"/>
        <v>e</v>
      </c>
      <c r="V241" s="188"/>
      <c r="W241" s="189"/>
      <c r="X241" s="189"/>
      <c r="Y241" s="189"/>
      <c r="Z241" s="189"/>
      <c r="AA241" s="189"/>
      <c r="AB241" s="190"/>
      <c r="AD241" s="24">
        <f>IF(OR(AE241="",AF241=""),0,IF(ISERROR(D241),0,COUNTIF(D241:$D$746,D241)))</f>
        <v>0</v>
      </c>
      <c r="AE241" s="24" t="str">
        <f t="shared" si="53"/>
        <v/>
      </c>
      <c r="AF241" s="24" t="str">
        <f t="shared" si="54"/>
        <v/>
      </c>
      <c r="AG241" s="24">
        <f ca="1">IF(AD241=0,0,MATCH(VALUE(AF241)-1,AE241:OFFSET(AE241,VALUE(AD241)-1,0),1))</f>
        <v>0</v>
      </c>
      <c r="AH241" s="24" t="str">
        <f t="shared" ca="1" si="55"/>
        <v/>
      </c>
    </row>
    <row r="242" spans="1:34" ht="24" customHeight="1">
      <c r="A242" s="93"/>
      <c r="B242" s="120"/>
      <c r="C242" s="13" t="str">
        <f t="shared" si="56"/>
        <v>2027</v>
      </c>
      <c r="D242" s="13" t="e">
        <f t="shared" si="45"/>
        <v>#VALUE!</v>
      </c>
      <c r="E242" s="95" t="e">
        <f t="shared" si="57"/>
        <v>#VALUE!</v>
      </c>
      <c r="F242" s="15"/>
      <c r="G242" s="16" t="str">
        <f t="shared" si="59"/>
        <v/>
      </c>
      <c r="H242" s="182"/>
      <c r="I242" s="263"/>
      <c r="J242" s="26" t="str">
        <f t="shared" si="47"/>
        <v>*</v>
      </c>
      <c r="K242" s="27" t="s">
        <v>16</v>
      </c>
      <c r="L242" s="184"/>
      <c r="M242" s="263"/>
      <c r="N242" s="28" t="str">
        <f t="shared" si="48"/>
        <v>*</v>
      </c>
      <c r="O242" s="185" t="str">
        <f t="shared" ca="1" si="58"/>
        <v/>
      </c>
      <c r="P242" s="264"/>
      <c r="Q242" s="265"/>
      <c r="R242" s="29">
        <f t="shared" si="49"/>
        <v>0</v>
      </c>
      <c r="S242" s="30">
        <f t="shared" si="50"/>
        <v>0</v>
      </c>
      <c r="T242" s="31">
        <f t="shared" si="51"/>
        <v>0</v>
      </c>
      <c r="U242" s="32" t="str">
        <f t="shared" ca="1" si="52"/>
        <v>e</v>
      </c>
      <c r="V242" s="188"/>
      <c r="W242" s="189"/>
      <c r="X242" s="189"/>
      <c r="Y242" s="189"/>
      <c r="Z242" s="189"/>
      <c r="AA242" s="189"/>
      <c r="AB242" s="190"/>
      <c r="AD242" s="24">
        <f>IF(OR(AE242="",AF242=""),0,IF(ISERROR(D242),0,COUNTIF(D242:$D$746,D242)))</f>
        <v>0</v>
      </c>
      <c r="AE242" s="24" t="str">
        <f t="shared" si="53"/>
        <v/>
      </c>
      <c r="AF242" s="24" t="str">
        <f t="shared" si="54"/>
        <v/>
      </c>
      <c r="AG242" s="24">
        <f ca="1">IF(AD242=0,0,MATCH(VALUE(AF242)-1,AE242:OFFSET(AE242,VALUE(AD242)-1,0),1))</f>
        <v>0</v>
      </c>
      <c r="AH242" s="24" t="str">
        <f t="shared" ca="1" si="55"/>
        <v/>
      </c>
    </row>
    <row r="243" spans="1:34" ht="27" customHeight="1">
      <c r="A243" s="212" t="s">
        <v>17</v>
      </c>
      <c r="B243" s="213"/>
      <c r="C243" s="213"/>
      <c r="D243" s="213"/>
      <c r="E243" s="213"/>
      <c r="F243" s="33" t="s">
        <v>18</v>
      </c>
      <c r="G243" s="34" t="str">
        <f>IF(ISERROR(G245),"",IF(OR(G245="",G245=0),"",G245))</f>
        <v/>
      </c>
      <c r="H243" s="35" t="s">
        <v>19</v>
      </c>
      <c r="I243" s="216" t="str">
        <f>IF(ISERROR(I245),"",IF(OR(I245="",I245=0),"",I245))</f>
        <v/>
      </c>
      <c r="J243" s="275"/>
      <c r="K243" s="275"/>
      <c r="L243" s="275"/>
      <c r="M243" s="275"/>
      <c r="N243" s="36"/>
      <c r="O243" s="35" t="s">
        <v>20</v>
      </c>
      <c r="P243" s="216" t="str">
        <f>IF(ISERROR(P245),"",IF(OR(P245="",P245=0),"",P245))</f>
        <v/>
      </c>
      <c r="Q243" s="276"/>
      <c r="R243" s="276"/>
      <c r="S243" s="276"/>
      <c r="T243" s="276"/>
      <c r="U243" s="276"/>
      <c r="V243" s="276"/>
      <c r="W243" s="37" t="s">
        <v>21</v>
      </c>
      <c r="X243" s="277" t="str">
        <f>IF(ISERROR(X245),"",IF(OR(X245="",X245=0),"",X245))</f>
        <v/>
      </c>
      <c r="Y243" s="278"/>
      <c r="Z243" s="37" t="s">
        <v>22</v>
      </c>
      <c r="AA243" s="38" t="str">
        <f>IF(ISERROR(AA245),"",IF(OR(AA245="",AA245=0),"",AA245))</f>
        <v/>
      </c>
      <c r="AB243" s="39"/>
    </row>
    <row r="244" spans="1:34" ht="27" customHeight="1" thickBot="1">
      <c r="A244" s="273"/>
      <c r="B244" s="274"/>
      <c r="C244" s="274"/>
      <c r="D244" s="274"/>
      <c r="E244" s="274"/>
      <c r="F244" s="40" t="s">
        <v>23</v>
      </c>
      <c r="G244" s="41" t="str">
        <f>IF(ISERROR(G246),"",IF(OR(G246="",G246=0),"",G246))</f>
        <v/>
      </c>
      <c r="H244" s="42" t="s">
        <v>24</v>
      </c>
      <c r="I244" s="221" t="str">
        <f>IF(ISERROR(I246),"",IF(OR(I246="",I246=0),"",I246))</f>
        <v/>
      </c>
      <c r="J244" s="279"/>
      <c r="K244" s="279"/>
      <c r="L244" s="279"/>
      <c r="M244" s="279"/>
      <c r="N244" s="43"/>
      <c r="O244" s="42" t="s">
        <v>25</v>
      </c>
      <c r="P244" s="221" t="str">
        <f>IF(ISERROR(P246),"",IF(OR(P246="",P246=0),"",P246))</f>
        <v/>
      </c>
      <c r="Q244" s="279"/>
      <c r="R244" s="279"/>
      <c r="S244" s="279"/>
      <c r="T244" s="279"/>
      <c r="U244" s="279"/>
      <c r="V244" s="279"/>
      <c r="W244" s="44"/>
      <c r="X244" s="297"/>
      <c r="Y244" s="297"/>
      <c r="Z244" s="44"/>
      <c r="AA244" s="45"/>
      <c r="AB244" s="46"/>
    </row>
    <row r="245" spans="1:34" ht="27" hidden="1" customHeight="1" thickTop="1">
      <c r="A245" s="338"/>
      <c r="B245" s="320"/>
      <c r="C245" s="320"/>
      <c r="D245" s="320"/>
      <c r="E245" s="320"/>
      <c r="F245" s="97"/>
      <c r="G245" s="98">
        <f>SUMIF(F193:F242,F243,O193:O242)</f>
        <v>0</v>
      </c>
      <c r="H245" s="99"/>
      <c r="I245" s="321">
        <f>SUMIF(F193:F242,H243,O193:O242)</f>
        <v>0</v>
      </c>
      <c r="J245" s="322"/>
      <c r="K245" s="322"/>
      <c r="L245" s="322"/>
      <c r="M245" s="322"/>
      <c r="N245" s="100"/>
      <c r="O245" s="99"/>
      <c r="P245" s="321">
        <f>SUMIF(F193:F242,O243,O193:O242)</f>
        <v>0</v>
      </c>
      <c r="Q245" s="322"/>
      <c r="R245" s="322"/>
      <c r="S245" s="322"/>
      <c r="T245" s="322"/>
      <c r="U245" s="322"/>
      <c r="V245" s="322"/>
      <c r="W245" s="101"/>
      <c r="X245" s="323">
        <f>SUMIF(F193:F242,W243,O193:O242)</f>
        <v>0</v>
      </c>
      <c r="Y245" s="323"/>
      <c r="Z245" s="101"/>
      <c r="AA245" s="102">
        <f>SUMIF(F193:F242,Z243,O193:O242)</f>
        <v>0</v>
      </c>
      <c r="AB245" s="122"/>
    </row>
    <row r="246" spans="1:34" ht="27" hidden="1" customHeight="1" thickBot="1">
      <c r="A246" s="339"/>
      <c r="B246" s="274"/>
      <c r="C246" s="274"/>
      <c r="D246" s="274"/>
      <c r="E246" s="274"/>
      <c r="F246" s="104"/>
      <c r="G246" s="105">
        <f>SUMIF(F193:F242,F244,O193:O242)</f>
        <v>0</v>
      </c>
      <c r="H246" s="106"/>
      <c r="I246" s="325">
        <f>SUMIF(F193:F242,H244,O193:O242)</f>
        <v>0</v>
      </c>
      <c r="J246" s="326"/>
      <c r="K246" s="326"/>
      <c r="L246" s="326"/>
      <c r="M246" s="326"/>
      <c r="N246" s="107"/>
      <c r="O246" s="106"/>
      <c r="P246" s="325">
        <f>SUMIF(F193:F242,O244,O193:O242)</f>
        <v>0</v>
      </c>
      <c r="Q246" s="326"/>
      <c r="R246" s="326"/>
      <c r="S246" s="326"/>
      <c r="T246" s="326"/>
      <c r="U246" s="326"/>
      <c r="V246" s="326"/>
      <c r="W246" s="108"/>
      <c r="X246" s="327"/>
      <c r="Y246" s="327"/>
      <c r="Z246" s="108"/>
      <c r="AA246" s="109"/>
      <c r="AB246" s="123"/>
    </row>
    <row r="247" spans="1:34" ht="27" customHeight="1" thickTop="1">
      <c r="A247" s="252" t="s">
        <v>26</v>
      </c>
      <c r="B247" s="289"/>
      <c r="C247" s="289"/>
      <c r="D247" s="289"/>
      <c r="E247" s="330"/>
      <c r="F247" s="111" t="s">
        <v>18</v>
      </c>
      <c r="G247" s="112" t="str">
        <f>IF(OR(G243="0",SUM(G184,G243)=0),"",IF(OR(ISERROR(G184),ISERROR(G243)),"",SUM(G184,G243)))</f>
        <v/>
      </c>
      <c r="H247" s="111" t="s">
        <v>19</v>
      </c>
      <c r="I247" s="315" t="str">
        <f>IF(OR(I243="0",SUM(I184,I243)=0),"",IF(OR(ISERROR(I184),ISERROR(I243)),"",SUM(I184,I243)))</f>
        <v/>
      </c>
      <c r="J247" s="315"/>
      <c r="K247" s="315"/>
      <c r="L247" s="315"/>
      <c r="M247" s="315"/>
      <c r="N247" s="113"/>
      <c r="O247" s="114" t="s">
        <v>20</v>
      </c>
      <c r="P247" s="315" t="str">
        <f>IF(OR(P243="0",SUM(P184,P243)=0),"",IF(OR(ISERROR(P184),ISERROR(P243)),"",SUM(P184,P243)))</f>
        <v/>
      </c>
      <c r="Q247" s="316"/>
      <c r="R247" s="316"/>
      <c r="S247" s="316"/>
      <c r="T247" s="316"/>
      <c r="U247" s="316"/>
      <c r="V247" s="316"/>
      <c r="W247" s="115" t="s">
        <v>21</v>
      </c>
      <c r="X247" s="317" t="str">
        <f>IF(OR(X243="0",SUM(X184,X243)=0),"",IF(OR(ISERROR(X184),ISERROR(X243)),"",SUM(X184,X243)))</f>
        <v/>
      </c>
      <c r="Y247" s="318"/>
      <c r="Z247" s="115" t="s">
        <v>22</v>
      </c>
      <c r="AA247" s="116" t="str">
        <f>IF(OR(AA243="0",SUM(AA184,AA243)=0),"",IF(OR(ISERROR(AA184),ISERROR(AA243)),"",SUM(AA184,AA243)))</f>
        <v/>
      </c>
      <c r="AB247" s="117"/>
    </row>
    <row r="248" spans="1:34" ht="27" customHeight="1" thickBot="1">
      <c r="A248" s="328"/>
      <c r="B248" s="329"/>
      <c r="C248" s="329"/>
      <c r="D248" s="329"/>
      <c r="E248" s="331"/>
      <c r="F248" s="68" t="s">
        <v>23</v>
      </c>
      <c r="G248" s="69" t="str">
        <f>IF(OR(G244="0",SUM(G185,G244)=0),"",IF(OR(ISERROR(G185),ISERROR(G244)),"",SUM(G185,G244)))</f>
        <v/>
      </c>
      <c r="H248" s="68" t="s">
        <v>24</v>
      </c>
      <c r="I248" s="332" t="str">
        <f>IF(OR(I244="0",SUM(I185,I244)=0),"",IF(OR(ISERROR(I185),ISERROR(I244)),"",SUM(I185,I244)))</f>
        <v/>
      </c>
      <c r="J248" s="333"/>
      <c r="K248" s="333"/>
      <c r="L248" s="333"/>
      <c r="M248" s="334"/>
      <c r="N248" s="70"/>
      <c r="O248" s="71" t="s">
        <v>25</v>
      </c>
      <c r="P248" s="332" t="str">
        <f>IF(OR(P244="0",SUM(P185,P244)=0),"",IF(OR(ISERROR(P185),ISERROR(P244)),"",SUM(P185,P244)))</f>
        <v/>
      </c>
      <c r="Q248" s="314"/>
      <c r="R248" s="314"/>
      <c r="S248" s="314"/>
      <c r="T248" s="314"/>
      <c r="U248" s="314"/>
      <c r="V248" s="335"/>
      <c r="W248" s="72"/>
      <c r="X248" s="336"/>
      <c r="Y248" s="337"/>
      <c r="Z248" s="72"/>
      <c r="AA248" s="121"/>
      <c r="AB248" s="74"/>
    </row>
    <row r="249" spans="1:34" ht="16.5">
      <c r="A249" s="75"/>
      <c r="B249" s="76"/>
      <c r="C249" s="76"/>
      <c r="D249" s="76"/>
      <c r="E249" s="76"/>
      <c r="F249" s="77"/>
      <c r="G249" s="78"/>
      <c r="H249" s="77"/>
      <c r="I249" s="78"/>
      <c r="J249" s="78"/>
      <c r="K249" s="78"/>
      <c r="L249" s="78"/>
      <c r="M249" s="78"/>
      <c r="N249" s="79"/>
      <c r="O249" s="80"/>
      <c r="P249" s="78"/>
      <c r="Q249" s="81"/>
      <c r="R249" s="81"/>
      <c r="S249" s="81"/>
      <c r="T249" s="81"/>
      <c r="U249" s="81"/>
      <c r="V249" s="81"/>
      <c r="W249" s="82"/>
      <c r="X249" s="81"/>
      <c r="Y249" s="81"/>
      <c r="Z249" s="82"/>
      <c r="AA249" s="81"/>
      <c r="AB249" s="83"/>
    </row>
    <row r="250" spans="1:34" ht="32.15" customHeight="1">
      <c r="A250" s="238" t="s">
        <v>27</v>
      </c>
      <c r="B250" s="238"/>
      <c r="C250" s="238"/>
      <c r="D250" s="238"/>
      <c r="E250" s="238"/>
      <c r="F250" s="238"/>
      <c r="G250" s="239">
        <f>$G$61</f>
        <v>0</v>
      </c>
      <c r="H250" s="239"/>
      <c r="I250" s="239"/>
      <c r="J250" s="239"/>
      <c r="K250" s="239"/>
      <c r="L250" s="239"/>
      <c r="M250" s="239"/>
      <c r="N250" s="239"/>
      <c r="O250" s="239"/>
      <c r="P250" s="239"/>
      <c r="Q250" s="84"/>
      <c r="R250" s="85"/>
      <c r="S250" s="85"/>
      <c r="T250" s="85"/>
      <c r="U250" s="85"/>
      <c r="V250" s="85"/>
      <c r="W250" s="84"/>
      <c r="X250" s="86"/>
      <c r="Z250" s="118"/>
      <c r="AA250" s="118"/>
      <c r="AB250" s="119"/>
    </row>
    <row r="251" spans="1:34" ht="32.15" customHeight="1">
      <c r="A251" s="238"/>
      <c r="B251" s="238"/>
      <c r="C251" s="238"/>
      <c r="D251" s="238"/>
      <c r="E251" s="238"/>
      <c r="F251" s="238"/>
      <c r="G251" s="239">
        <f>$G$62</f>
        <v>0</v>
      </c>
      <c r="H251" s="239"/>
      <c r="I251" s="239"/>
      <c r="J251" s="239"/>
      <c r="K251" s="239"/>
      <c r="L251" s="239"/>
      <c r="M251" s="239"/>
      <c r="N251" s="239"/>
      <c r="O251" s="239"/>
      <c r="P251" s="239"/>
      <c r="Q251" s="84"/>
      <c r="R251" s="85"/>
      <c r="S251" s="85"/>
      <c r="T251" s="85"/>
      <c r="U251" s="85"/>
      <c r="V251" s="85"/>
      <c r="W251" s="84"/>
      <c r="X251" s="89"/>
      <c r="Y251" s="280" t="s">
        <v>28</v>
      </c>
      <c r="Z251" s="281"/>
      <c r="AA251" s="284">
        <f>$AA$62</f>
        <v>0</v>
      </c>
      <c r="AB251" s="285"/>
    </row>
    <row r="252" spans="1:34" ht="31.5" customHeight="1">
      <c r="A252" s="248" t="s">
        <v>29</v>
      </c>
      <c r="B252" s="248"/>
      <c r="C252" s="248"/>
      <c r="D252" s="248"/>
      <c r="E252" s="248"/>
      <c r="F252" s="248"/>
      <c r="G252" s="250">
        <f>$G$63</f>
        <v>0</v>
      </c>
      <c r="H252" s="250"/>
      <c r="I252" s="250"/>
      <c r="J252" s="250"/>
      <c r="K252" s="250"/>
      <c r="L252" s="250"/>
      <c r="M252" s="250"/>
      <c r="N252" s="250"/>
      <c r="O252" s="250"/>
      <c r="P252" s="90"/>
      <c r="Q252" s="91"/>
      <c r="R252" s="92"/>
      <c r="S252" s="92"/>
      <c r="T252" s="92"/>
      <c r="U252" s="92"/>
      <c r="V252" s="92"/>
      <c r="W252" s="91"/>
      <c r="X252" s="89"/>
      <c r="Y252" s="282"/>
      <c r="Z252" s="283"/>
      <c r="AA252" s="286"/>
      <c r="AB252" s="287"/>
    </row>
    <row r="253" spans="1:34" ht="27" customHeight="1">
      <c r="A253" s="194" t="str">
        <f>+A190</f>
        <v>2026年度　作業日誌</v>
      </c>
      <c r="B253" s="194"/>
      <c r="C253" s="194"/>
      <c r="D253" s="194"/>
      <c r="E253" s="194"/>
      <c r="F253" s="194"/>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row>
    <row r="254" spans="1:34" ht="27" customHeight="1" thickBo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3" t="s">
        <v>1</v>
      </c>
      <c r="AB254" s="2">
        <v>5</v>
      </c>
    </row>
    <row r="255" spans="1:34" ht="24" customHeight="1">
      <c r="A255" s="4" t="s">
        <v>2</v>
      </c>
      <c r="B255" s="5" t="s">
        <v>3</v>
      </c>
      <c r="C255" s="6" t="s">
        <v>4</v>
      </c>
      <c r="D255" s="6" t="s">
        <v>5</v>
      </c>
      <c r="E255" s="5" t="s">
        <v>6</v>
      </c>
      <c r="F255" s="195" t="s">
        <v>7</v>
      </c>
      <c r="G255" s="196"/>
      <c r="H255" s="195" t="s">
        <v>8</v>
      </c>
      <c r="I255" s="197"/>
      <c r="J255" s="197"/>
      <c r="K255" s="197"/>
      <c r="L255" s="197"/>
      <c r="M255" s="197"/>
      <c r="N255" s="196"/>
      <c r="O255" s="195" t="s">
        <v>9</v>
      </c>
      <c r="P255" s="266"/>
      <c r="Q255" s="266"/>
      <c r="R255" s="7"/>
      <c r="S255" s="8"/>
      <c r="T255" s="8"/>
      <c r="U255" s="9"/>
      <c r="V255" s="199" t="s">
        <v>10</v>
      </c>
      <c r="W255" s="200"/>
      <c r="X255" s="200"/>
      <c r="Y255" s="200"/>
      <c r="Z255" s="200"/>
      <c r="AA255" s="200"/>
      <c r="AB255" s="201"/>
    </row>
    <row r="256" spans="1:34" ht="24" customHeight="1">
      <c r="A256" s="93"/>
      <c r="B256" s="94"/>
      <c r="C256" s="13" t="str">
        <f>IF(A256&gt;=4,"2026","2027")</f>
        <v>2027</v>
      </c>
      <c r="D256" s="13" t="e">
        <f t="shared" ref="D256:D305" si="60">DATEVALUE(C256&amp;"/"&amp;A256&amp;"/"&amp;B256)</f>
        <v>#VALUE!</v>
      </c>
      <c r="E256" s="14" t="e">
        <f>WEEKDAY(D256,1)</f>
        <v>#VALUE!</v>
      </c>
      <c r="F256" s="15"/>
      <c r="G256" s="16" t="str">
        <f t="shared" ref="G256:G287" si="61">IF(F256="","",VLOOKUP(F256,事業名一覧,2,0))</f>
        <v/>
      </c>
      <c r="H256" s="202"/>
      <c r="I256" s="267"/>
      <c r="J256" s="17" t="str">
        <f t="shared" ref="J256:J305" si="62">IF(H256="","*",INT(H256/100)*60+RIGHT(H256,2))</f>
        <v>*</v>
      </c>
      <c r="K256" s="18" t="s">
        <v>16</v>
      </c>
      <c r="L256" s="204"/>
      <c r="M256" s="267"/>
      <c r="N256" s="19" t="str">
        <f t="shared" ref="N256:N305" si="63">IF(L256="","*",IF(AND(L256=0,H256&lt;&gt;0),1440,INT(L256/100)*60+RIGHT(L256,2)))</f>
        <v>*</v>
      </c>
      <c r="O256" s="308" t="str">
        <f ca="1">IF(T256="#","ミス！30分単位で",IF(AH256&lt;&gt;"",AH256,IF(S256=0,"",S256)))</f>
        <v/>
      </c>
      <c r="P256" s="309"/>
      <c r="Q256" s="310"/>
      <c r="R256" s="20">
        <f t="shared" ref="R256:R305" si="64">IF(ISERROR(D256),0,SUMIF($D$4:$D$63,D256,$S$4:$S$63))</f>
        <v>0</v>
      </c>
      <c r="S256" s="21">
        <f t="shared" ref="S256:S305" si="65">IF(ISERROR(TIME(0,T256,0)),0,TIME(0,T256,0))</f>
        <v>0</v>
      </c>
      <c r="T256" s="22">
        <f t="shared" ref="T256:T305" si="66">IF(ISERROR(D256),0,IF(OR(J256="*",N256="*"),0,IF(OR(MOD(J256,30)&lt;&gt;0,MOD(N256,30)&lt;&gt;0),"#",N256-J256)))</f>
        <v>0</v>
      </c>
      <c r="U256" s="23" t="str">
        <f t="shared" ref="U256:U305" ca="1" si="67">IF(NOT(ISNONTEXT(O256)),"e",IF(R256&gt;0,"a","d"))</f>
        <v>e</v>
      </c>
      <c r="V256" s="188"/>
      <c r="W256" s="269"/>
      <c r="X256" s="269"/>
      <c r="Y256" s="269"/>
      <c r="Z256" s="269"/>
      <c r="AA256" s="269"/>
      <c r="AB256" s="270"/>
      <c r="AD256" s="24">
        <f>IF(OR(AE256="",AF256=""),0,IF(ISERROR(D256),0,COUNTIF(D256:$D$746,D256)))</f>
        <v>0</v>
      </c>
      <c r="AE256" s="24" t="str">
        <f t="shared" ref="AE256:AE305" si="68">IF(H256="","",H256)</f>
        <v/>
      </c>
      <c r="AF256" s="24" t="str">
        <f t="shared" ref="AF256:AF305" si="69">IF(H256="","",IF(AND(L256=0,L256&lt;&gt;"",H256&lt;&gt;0),2400,L256))</f>
        <v/>
      </c>
      <c r="AG256" s="24">
        <f ca="1">IF(AD256=0,0,MATCH(VALUE(AF256)-1,AE256:OFFSET(AE256,VALUE(AD256)-1,0),1))</f>
        <v>0</v>
      </c>
      <c r="AH256" s="24" t="str">
        <f t="shared" ref="AH256:AH305" ca="1" si="70">IF(ISNA(AG256),"",IF(AG256&gt;1,"重複あり!!",""))</f>
        <v/>
      </c>
    </row>
    <row r="257" spans="1:34" ht="24" customHeight="1">
      <c r="A257" s="93"/>
      <c r="B257" s="120"/>
      <c r="C257" s="13" t="str">
        <f t="shared" ref="C257:C305" si="71">IF(A257&gt;=4,"2026","2027")</f>
        <v>2027</v>
      </c>
      <c r="D257" s="13" t="e">
        <f t="shared" si="60"/>
        <v>#VALUE!</v>
      </c>
      <c r="E257" s="95" t="e">
        <f t="shared" ref="E257:E305" si="72">WEEKDAY(D257,1)</f>
        <v>#VALUE!</v>
      </c>
      <c r="F257" s="15"/>
      <c r="G257" s="16" t="str">
        <f t="shared" si="61"/>
        <v/>
      </c>
      <c r="H257" s="182"/>
      <c r="I257" s="263"/>
      <c r="J257" s="26" t="str">
        <f t="shared" si="62"/>
        <v>*</v>
      </c>
      <c r="K257" s="27" t="s">
        <v>16</v>
      </c>
      <c r="L257" s="184"/>
      <c r="M257" s="263"/>
      <c r="N257" s="28" t="str">
        <f t="shared" si="63"/>
        <v>*</v>
      </c>
      <c r="O257" s="185" t="str">
        <f ca="1">IF(AND(A257&amp;B257=OFFSET(A257,-1,0)&amp;OFFSET(B257,-1,0),AE257&lt;&gt;0,AE257&lt;&gt;"",AE257&lt;OFFSET(AE257,-1,0)),"入力順序違い!",IF(T257="#","ミス！30分単位で",IF(AH257&lt;&gt;"",AH257,IF(S257=0,"",S257))))</f>
        <v/>
      </c>
      <c r="P257" s="264"/>
      <c r="Q257" s="265"/>
      <c r="R257" s="29">
        <f t="shared" si="64"/>
        <v>0</v>
      </c>
      <c r="S257" s="30">
        <f t="shared" si="65"/>
        <v>0</v>
      </c>
      <c r="T257" s="31">
        <f t="shared" si="66"/>
        <v>0</v>
      </c>
      <c r="U257" s="32" t="str">
        <f t="shared" ca="1" si="67"/>
        <v>e</v>
      </c>
      <c r="V257" s="191"/>
      <c r="W257" s="192"/>
      <c r="X257" s="192"/>
      <c r="Y257" s="192"/>
      <c r="Z257" s="192"/>
      <c r="AA257" s="192"/>
      <c r="AB257" s="193"/>
      <c r="AD257" s="24">
        <f>IF(OR(AE257="",AF257=""),0,IF(ISERROR(D257),0,COUNTIF(D257:$D$746,D257)))</f>
        <v>0</v>
      </c>
      <c r="AE257" s="24" t="str">
        <f t="shared" si="68"/>
        <v/>
      </c>
      <c r="AF257" s="24" t="str">
        <f t="shared" si="69"/>
        <v/>
      </c>
      <c r="AG257" s="24">
        <f ca="1">IF(AD257=0,0,MATCH(VALUE(AF257)-1,AE257:OFFSET(AE257,VALUE(AD257)-1,0),1))</f>
        <v>0</v>
      </c>
      <c r="AH257" s="24" t="str">
        <f t="shared" ca="1" si="70"/>
        <v/>
      </c>
    </row>
    <row r="258" spans="1:34" ht="24" customHeight="1">
      <c r="A258" s="93"/>
      <c r="B258" s="120"/>
      <c r="C258" s="13" t="str">
        <f t="shared" si="71"/>
        <v>2027</v>
      </c>
      <c r="D258" s="13" t="e">
        <f t="shared" si="60"/>
        <v>#VALUE!</v>
      </c>
      <c r="E258" s="95" t="e">
        <f t="shared" si="72"/>
        <v>#VALUE!</v>
      </c>
      <c r="F258" s="15"/>
      <c r="G258" s="16" t="str">
        <f t="shared" si="61"/>
        <v/>
      </c>
      <c r="H258" s="182"/>
      <c r="I258" s="263"/>
      <c r="J258" s="26" t="str">
        <f t="shared" si="62"/>
        <v>*</v>
      </c>
      <c r="K258" s="27" t="s">
        <v>16</v>
      </c>
      <c r="L258" s="184"/>
      <c r="M258" s="263"/>
      <c r="N258" s="28" t="str">
        <f t="shared" si="63"/>
        <v>*</v>
      </c>
      <c r="O258" s="185" t="str">
        <f t="shared" ref="O258:O305" ca="1" si="73">IF(AND(A258&amp;B258&lt;&gt;"",OR(OFFSET(A258,-1,0)&amp;OFFSET(B258,-1,0)="",AND(OFFSET(A258,-1,0)&amp;OFFSET(B258,-1,0)&lt;&gt;"",OFFSET(S258,-1,0)=0)),A258&amp;B258=OFFSET(A258,-2,0)&amp;OFFSET(B258,-2,0)),"行とばし不可！",IF(AND(A258&amp;B258=OFFSET(A258,-1,0)&amp;OFFSET(B258,-1,0),AE258&lt;&gt;0,AE258&lt;&gt;"",AE258&lt;OFFSET(AE258,-1,0)),"入力順序違い!",IF(T258="#","ミス！30分単位で",IF(AH258&lt;&gt;"",AH258,IF(S258=0,"",S258)))))</f>
        <v/>
      </c>
      <c r="P258" s="264"/>
      <c r="Q258" s="265"/>
      <c r="R258" s="29">
        <f t="shared" si="64"/>
        <v>0</v>
      </c>
      <c r="S258" s="30">
        <f t="shared" si="65"/>
        <v>0</v>
      </c>
      <c r="T258" s="31">
        <f t="shared" si="66"/>
        <v>0</v>
      </c>
      <c r="U258" s="32" t="str">
        <f t="shared" ca="1" si="67"/>
        <v>e</v>
      </c>
      <c r="V258" s="191"/>
      <c r="W258" s="192"/>
      <c r="X258" s="192"/>
      <c r="Y258" s="192"/>
      <c r="Z258" s="192"/>
      <c r="AA258" s="192"/>
      <c r="AB258" s="193"/>
      <c r="AD258" s="24">
        <f>IF(OR(AE258="",AF258=""),0,IF(ISERROR(D258),0,COUNTIF(D258:$D$746,D258)))</f>
        <v>0</v>
      </c>
      <c r="AE258" s="24" t="str">
        <f t="shared" si="68"/>
        <v/>
      </c>
      <c r="AF258" s="24" t="str">
        <f t="shared" si="69"/>
        <v/>
      </c>
      <c r="AG258" s="24">
        <f ca="1">IF(AD258=0,0,MATCH(VALUE(AF258)-1,AE258:OFFSET(AE258,VALUE(AD258)-1,0),1))</f>
        <v>0</v>
      </c>
      <c r="AH258" s="24" t="str">
        <f t="shared" ca="1" si="70"/>
        <v/>
      </c>
    </row>
    <row r="259" spans="1:34" ht="24" customHeight="1">
      <c r="A259" s="93"/>
      <c r="B259" s="120"/>
      <c r="C259" s="13" t="str">
        <f t="shared" si="71"/>
        <v>2027</v>
      </c>
      <c r="D259" s="13" t="e">
        <f t="shared" si="60"/>
        <v>#VALUE!</v>
      </c>
      <c r="E259" s="95" t="e">
        <f t="shared" si="72"/>
        <v>#VALUE!</v>
      </c>
      <c r="F259" s="15"/>
      <c r="G259" s="16" t="str">
        <f t="shared" si="61"/>
        <v/>
      </c>
      <c r="H259" s="182"/>
      <c r="I259" s="263"/>
      <c r="J259" s="26" t="str">
        <f t="shared" si="62"/>
        <v>*</v>
      </c>
      <c r="K259" s="27" t="s">
        <v>16</v>
      </c>
      <c r="L259" s="184"/>
      <c r="M259" s="263"/>
      <c r="N259" s="28" t="str">
        <f t="shared" si="63"/>
        <v>*</v>
      </c>
      <c r="O259" s="185" t="str">
        <f t="shared" ca="1" si="73"/>
        <v/>
      </c>
      <c r="P259" s="264"/>
      <c r="Q259" s="265"/>
      <c r="R259" s="29">
        <f t="shared" si="64"/>
        <v>0</v>
      </c>
      <c r="S259" s="30">
        <f t="shared" si="65"/>
        <v>0</v>
      </c>
      <c r="T259" s="31">
        <f t="shared" si="66"/>
        <v>0</v>
      </c>
      <c r="U259" s="32" t="str">
        <f t="shared" ca="1" si="67"/>
        <v>e</v>
      </c>
      <c r="V259" s="188"/>
      <c r="W259" s="189"/>
      <c r="X259" s="189"/>
      <c r="Y259" s="189"/>
      <c r="Z259" s="189"/>
      <c r="AA259" s="189"/>
      <c r="AB259" s="190"/>
      <c r="AD259" s="24">
        <f>IF(OR(AE259="",AF259=""),0,IF(ISERROR(D259),0,COUNTIF(D259:$D$746,D259)))</f>
        <v>0</v>
      </c>
      <c r="AE259" s="24" t="str">
        <f t="shared" si="68"/>
        <v/>
      </c>
      <c r="AF259" s="24" t="str">
        <f t="shared" si="69"/>
        <v/>
      </c>
      <c r="AG259" s="24">
        <f ca="1">IF(AD259=0,0,MATCH(VALUE(AF259)-1,AE259:OFFSET(AE259,VALUE(AD259)-1,0),1))</f>
        <v>0</v>
      </c>
      <c r="AH259" s="24" t="str">
        <f t="shared" ca="1" si="70"/>
        <v/>
      </c>
    </row>
    <row r="260" spans="1:34" ht="24" customHeight="1">
      <c r="A260" s="93"/>
      <c r="B260" s="120"/>
      <c r="C260" s="13" t="str">
        <f t="shared" si="71"/>
        <v>2027</v>
      </c>
      <c r="D260" s="13" t="e">
        <f t="shared" si="60"/>
        <v>#VALUE!</v>
      </c>
      <c r="E260" s="95" t="e">
        <f t="shared" si="72"/>
        <v>#VALUE!</v>
      </c>
      <c r="F260" s="15"/>
      <c r="G260" s="16" t="str">
        <f t="shared" si="61"/>
        <v/>
      </c>
      <c r="H260" s="182"/>
      <c r="I260" s="263"/>
      <c r="J260" s="26" t="str">
        <f t="shared" si="62"/>
        <v>*</v>
      </c>
      <c r="K260" s="27" t="s">
        <v>16</v>
      </c>
      <c r="L260" s="184"/>
      <c r="M260" s="263"/>
      <c r="N260" s="28" t="str">
        <f t="shared" si="63"/>
        <v>*</v>
      </c>
      <c r="O260" s="185" t="str">
        <f t="shared" ca="1" si="73"/>
        <v/>
      </c>
      <c r="P260" s="264"/>
      <c r="Q260" s="265"/>
      <c r="R260" s="29">
        <f t="shared" si="64"/>
        <v>0</v>
      </c>
      <c r="S260" s="30">
        <f t="shared" si="65"/>
        <v>0</v>
      </c>
      <c r="T260" s="31">
        <f t="shared" si="66"/>
        <v>0</v>
      </c>
      <c r="U260" s="32" t="str">
        <f t="shared" ca="1" si="67"/>
        <v>e</v>
      </c>
      <c r="V260" s="188"/>
      <c r="W260" s="189"/>
      <c r="X260" s="189"/>
      <c r="Y260" s="189"/>
      <c r="Z260" s="189"/>
      <c r="AA260" s="189"/>
      <c r="AB260" s="190"/>
      <c r="AD260" s="24">
        <f>IF(OR(AE260="",AF260=""),0,IF(ISERROR(D260),0,COUNTIF(D260:$D$746,D260)))</f>
        <v>0</v>
      </c>
      <c r="AE260" s="24" t="str">
        <f t="shared" si="68"/>
        <v/>
      </c>
      <c r="AF260" s="24" t="str">
        <f t="shared" si="69"/>
        <v/>
      </c>
      <c r="AG260" s="24">
        <f ca="1">IF(AD260=0,0,MATCH(VALUE(AF260)-1,AE260:OFFSET(AE260,VALUE(AD260)-1,0),1))</f>
        <v>0</v>
      </c>
      <c r="AH260" s="24" t="str">
        <f t="shared" ca="1" si="70"/>
        <v/>
      </c>
    </row>
    <row r="261" spans="1:34" ht="24" customHeight="1">
      <c r="A261" s="93"/>
      <c r="B261" s="120"/>
      <c r="C261" s="13" t="str">
        <f t="shared" si="71"/>
        <v>2027</v>
      </c>
      <c r="D261" s="13" t="e">
        <f t="shared" si="60"/>
        <v>#VALUE!</v>
      </c>
      <c r="E261" s="95" t="e">
        <f t="shared" si="72"/>
        <v>#VALUE!</v>
      </c>
      <c r="F261" s="15"/>
      <c r="G261" s="16" t="str">
        <f t="shared" si="61"/>
        <v/>
      </c>
      <c r="H261" s="182"/>
      <c r="I261" s="263"/>
      <c r="J261" s="26" t="str">
        <f t="shared" si="62"/>
        <v>*</v>
      </c>
      <c r="K261" s="27" t="s">
        <v>16</v>
      </c>
      <c r="L261" s="184"/>
      <c r="M261" s="263"/>
      <c r="N261" s="28" t="str">
        <f t="shared" si="63"/>
        <v>*</v>
      </c>
      <c r="O261" s="185" t="str">
        <f t="shared" ca="1" si="73"/>
        <v/>
      </c>
      <c r="P261" s="264"/>
      <c r="Q261" s="265"/>
      <c r="R261" s="29">
        <f t="shared" si="64"/>
        <v>0</v>
      </c>
      <c r="S261" s="30">
        <f t="shared" si="65"/>
        <v>0</v>
      </c>
      <c r="T261" s="31">
        <f t="shared" si="66"/>
        <v>0</v>
      </c>
      <c r="U261" s="32" t="str">
        <f t="shared" ca="1" si="67"/>
        <v>e</v>
      </c>
      <c r="V261" s="188"/>
      <c r="W261" s="189"/>
      <c r="X261" s="189"/>
      <c r="Y261" s="189"/>
      <c r="Z261" s="189"/>
      <c r="AA261" s="189"/>
      <c r="AB261" s="190"/>
      <c r="AD261" s="24">
        <f>IF(OR(AE261="",AF261=""),0,IF(ISERROR(D261),0,COUNTIF(D261:$D$746,D261)))</f>
        <v>0</v>
      </c>
      <c r="AE261" s="24" t="str">
        <f t="shared" si="68"/>
        <v/>
      </c>
      <c r="AF261" s="24" t="str">
        <f t="shared" si="69"/>
        <v/>
      </c>
      <c r="AG261" s="24">
        <f ca="1">IF(AD261=0,0,MATCH(VALUE(AF261)-1,AE261:OFFSET(AE261,VALUE(AD261)-1,0),1))</f>
        <v>0</v>
      </c>
      <c r="AH261" s="24" t="str">
        <f t="shared" ca="1" si="70"/>
        <v/>
      </c>
    </row>
    <row r="262" spans="1:34" ht="24" customHeight="1">
      <c r="A262" s="93"/>
      <c r="B262" s="120"/>
      <c r="C262" s="13" t="str">
        <f t="shared" si="71"/>
        <v>2027</v>
      </c>
      <c r="D262" s="13" t="e">
        <f t="shared" si="60"/>
        <v>#VALUE!</v>
      </c>
      <c r="E262" s="95" t="e">
        <f t="shared" si="72"/>
        <v>#VALUE!</v>
      </c>
      <c r="F262" s="15"/>
      <c r="G262" s="16" t="str">
        <f t="shared" si="61"/>
        <v/>
      </c>
      <c r="H262" s="182"/>
      <c r="I262" s="263"/>
      <c r="J262" s="26" t="str">
        <f t="shared" si="62"/>
        <v>*</v>
      </c>
      <c r="K262" s="27" t="s">
        <v>16</v>
      </c>
      <c r="L262" s="184"/>
      <c r="M262" s="263"/>
      <c r="N262" s="28" t="str">
        <f t="shared" si="63"/>
        <v>*</v>
      </c>
      <c r="O262" s="185" t="str">
        <f t="shared" ca="1" si="73"/>
        <v/>
      </c>
      <c r="P262" s="264"/>
      <c r="Q262" s="265"/>
      <c r="R262" s="29">
        <f t="shared" si="64"/>
        <v>0</v>
      </c>
      <c r="S262" s="30">
        <f t="shared" si="65"/>
        <v>0</v>
      </c>
      <c r="T262" s="31">
        <f t="shared" si="66"/>
        <v>0</v>
      </c>
      <c r="U262" s="32" t="str">
        <f t="shared" ca="1" si="67"/>
        <v>e</v>
      </c>
      <c r="V262" s="188"/>
      <c r="W262" s="189"/>
      <c r="X262" s="189"/>
      <c r="Y262" s="189"/>
      <c r="Z262" s="189"/>
      <c r="AA262" s="189"/>
      <c r="AB262" s="190"/>
      <c r="AD262" s="24">
        <f>IF(OR(AE262="",AF262=""),0,IF(ISERROR(D262),0,COUNTIF(D262:$D$746,D262)))</f>
        <v>0</v>
      </c>
      <c r="AE262" s="24" t="str">
        <f t="shared" si="68"/>
        <v/>
      </c>
      <c r="AF262" s="24" t="str">
        <f t="shared" si="69"/>
        <v/>
      </c>
      <c r="AG262" s="24">
        <f ca="1">IF(AD262=0,0,MATCH(VALUE(AF262)-1,AE262:OFFSET(AE262,VALUE(AD262)-1,0),1))</f>
        <v>0</v>
      </c>
      <c r="AH262" s="24" t="str">
        <f t="shared" ca="1" si="70"/>
        <v/>
      </c>
    </row>
    <row r="263" spans="1:34" ht="24" customHeight="1">
      <c r="A263" s="93"/>
      <c r="B263" s="120"/>
      <c r="C263" s="13" t="str">
        <f t="shared" si="71"/>
        <v>2027</v>
      </c>
      <c r="D263" s="13" t="e">
        <f t="shared" si="60"/>
        <v>#VALUE!</v>
      </c>
      <c r="E263" s="95" t="e">
        <f t="shared" si="72"/>
        <v>#VALUE!</v>
      </c>
      <c r="F263" s="15"/>
      <c r="G263" s="16" t="str">
        <f t="shared" si="61"/>
        <v/>
      </c>
      <c r="H263" s="182"/>
      <c r="I263" s="263"/>
      <c r="J263" s="26" t="str">
        <f t="shared" si="62"/>
        <v>*</v>
      </c>
      <c r="K263" s="27" t="s">
        <v>16</v>
      </c>
      <c r="L263" s="184"/>
      <c r="M263" s="263"/>
      <c r="N263" s="28" t="str">
        <f t="shared" si="63"/>
        <v>*</v>
      </c>
      <c r="O263" s="185" t="str">
        <f t="shared" ca="1" si="73"/>
        <v/>
      </c>
      <c r="P263" s="264"/>
      <c r="Q263" s="265"/>
      <c r="R263" s="29">
        <f t="shared" si="64"/>
        <v>0</v>
      </c>
      <c r="S263" s="30">
        <f t="shared" si="65"/>
        <v>0</v>
      </c>
      <c r="T263" s="31">
        <f t="shared" si="66"/>
        <v>0</v>
      </c>
      <c r="U263" s="32" t="str">
        <f t="shared" ca="1" si="67"/>
        <v>e</v>
      </c>
      <c r="V263" s="188"/>
      <c r="W263" s="189"/>
      <c r="X263" s="189"/>
      <c r="Y263" s="189"/>
      <c r="Z263" s="189"/>
      <c r="AA263" s="189"/>
      <c r="AB263" s="190"/>
      <c r="AD263" s="24">
        <f>IF(OR(AE263="",AF263=""),0,IF(ISERROR(D263),0,COUNTIF(D263:$D$746,D263)))</f>
        <v>0</v>
      </c>
      <c r="AE263" s="24" t="str">
        <f t="shared" si="68"/>
        <v/>
      </c>
      <c r="AF263" s="24" t="str">
        <f t="shared" si="69"/>
        <v/>
      </c>
      <c r="AG263" s="24">
        <f ca="1">IF(AD263=0,0,MATCH(VALUE(AF263)-1,AE263:OFFSET(AE263,VALUE(AD263)-1,0),1))</f>
        <v>0</v>
      </c>
      <c r="AH263" s="24" t="str">
        <f t="shared" ca="1" si="70"/>
        <v/>
      </c>
    </row>
    <row r="264" spans="1:34" ht="24" customHeight="1">
      <c r="A264" s="93"/>
      <c r="B264" s="120"/>
      <c r="C264" s="13" t="str">
        <f t="shared" si="71"/>
        <v>2027</v>
      </c>
      <c r="D264" s="13" t="e">
        <f t="shared" si="60"/>
        <v>#VALUE!</v>
      </c>
      <c r="E264" s="95" t="e">
        <f t="shared" si="72"/>
        <v>#VALUE!</v>
      </c>
      <c r="F264" s="15"/>
      <c r="G264" s="16" t="str">
        <f t="shared" si="61"/>
        <v/>
      </c>
      <c r="H264" s="182"/>
      <c r="I264" s="263"/>
      <c r="J264" s="26" t="str">
        <f t="shared" si="62"/>
        <v>*</v>
      </c>
      <c r="K264" s="27" t="s">
        <v>16</v>
      </c>
      <c r="L264" s="184"/>
      <c r="M264" s="263"/>
      <c r="N264" s="28" t="str">
        <f t="shared" si="63"/>
        <v>*</v>
      </c>
      <c r="O264" s="185" t="str">
        <f t="shared" ca="1" si="73"/>
        <v/>
      </c>
      <c r="P264" s="264"/>
      <c r="Q264" s="265"/>
      <c r="R264" s="29">
        <f t="shared" si="64"/>
        <v>0</v>
      </c>
      <c r="S264" s="30">
        <f t="shared" si="65"/>
        <v>0</v>
      </c>
      <c r="T264" s="31">
        <f t="shared" si="66"/>
        <v>0</v>
      </c>
      <c r="U264" s="32" t="str">
        <f t="shared" ca="1" si="67"/>
        <v>e</v>
      </c>
      <c r="V264" s="188"/>
      <c r="W264" s="189"/>
      <c r="X264" s="189"/>
      <c r="Y264" s="189"/>
      <c r="Z264" s="189"/>
      <c r="AA264" s="189"/>
      <c r="AB264" s="190"/>
      <c r="AD264" s="24">
        <f>IF(OR(AE264="",AF264=""),0,IF(ISERROR(D264),0,COUNTIF(D264:$D$746,D264)))</f>
        <v>0</v>
      </c>
      <c r="AE264" s="24" t="str">
        <f t="shared" si="68"/>
        <v/>
      </c>
      <c r="AF264" s="24" t="str">
        <f t="shared" si="69"/>
        <v/>
      </c>
      <c r="AG264" s="24">
        <f ca="1">IF(AD264=0,0,MATCH(VALUE(AF264)-1,AE264:OFFSET(AE264,VALUE(AD264)-1,0),1))</f>
        <v>0</v>
      </c>
      <c r="AH264" s="24" t="str">
        <f t="shared" ca="1" si="70"/>
        <v/>
      </c>
    </row>
    <row r="265" spans="1:34" ht="24" customHeight="1">
      <c r="A265" s="93"/>
      <c r="B265" s="120"/>
      <c r="C265" s="13" t="str">
        <f t="shared" si="71"/>
        <v>2027</v>
      </c>
      <c r="D265" s="13" t="e">
        <f t="shared" si="60"/>
        <v>#VALUE!</v>
      </c>
      <c r="E265" s="95" t="e">
        <f t="shared" si="72"/>
        <v>#VALUE!</v>
      </c>
      <c r="F265" s="15"/>
      <c r="G265" s="16" t="str">
        <f t="shared" si="61"/>
        <v/>
      </c>
      <c r="H265" s="182"/>
      <c r="I265" s="263"/>
      <c r="J265" s="26" t="str">
        <f t="shared" si="62"/>
        <v>*</v>
      </c>
      <c r="K265" s="27" t="s">
        <v>16</v>
      </c>
      <c r="L265" s="184"/>
      <c r="M265" s="268"/>
      <c r="N265" s="28" t="str">
        <f t="shared" si="63"/>
        <v>*</v>
      </c>
      <c r="O265" s="185" t="str">
        <f t="shared" ca="1" si="73"/>
        <v/>
      </c>
      <c r="P265" s="264"/>
      <c r="Q265" s="265"/>
      <c r="R265" s="29">
        <f t="shared" si="64"/>
        <v>0</v>
      </c>
      <c r="S265" s="30">
        <f t="shared" si="65"/>
        <v>0</v>
      </c>
      <c r="T265" s="31">
        <f t="shared" si="66"/>
        <v>0</v>
      </c>
      <c r="U265" s="32" t="str">
        <f t="shared" ca="1" si="67"/>
        <v>e</v>
      </c>
      <c r="V265" s="188"/>
      <c r="W265" s="189"/>
      <c r="X265" s="189"/>
      <c r="Y265" s="189"/>
      <c r="Z265" s="189"/>
      <c r="AA265" s="189"/>
      <c r="AB265" s="190"/>
      <c r="AD265" s="24">
        <f>IF(OR(AE265="",AF265=""),0,IF(ISERROR(D265),0,COUNTIF(D265:$D$746,D265)))</f>
        <v>0</v>
      </c>
      <c r="AE265" s="24" t="str">
        <f t="shared" si="68"/>
        <v/>
      </c>
      <c r="AF265" s="24" t="str">
        <f t="shared" si="69"/>
        <v/>
      </c>
      <c r="AG265" s="24">
        <f ca="1">IF(AD265=0,0,MATCH(VALUE(AF265)-1,AE265:OFFSET(AE265,VALUE(AD265)-1,0),1))</f>
        <v>0</v>
      </c>
      <c r="AH265" s="24" t="str">
        <f t="shared" ca="1" si="70"/>
        <v/>
      </c>
    </row>
    <row r="266" spans="1:34" ht="24" customHeight="1">
      <c r="A266" s="93"/>
      <c r="B266" s="120"/>
      <c r="C266" s="13" t="str">
        <f t="shared" si="71"/>
        <v>2027</v>
      </c>
      <c r="D266" s="13" t="e">
        <f t="shared" si="60"/>
        <v>#VALUE!</v>
      </c>
      <c r="E266" s="95" t="e">
        <f t="shared" si="72"/>
        <v>#VALUE!</v>
      </c>
      <c r="F266" s="15"/>
      <c r="G266" s="16" t="str">
        <f t="shared" si="61"/>
        <v/>
      </c>
      <c r="H266" s="182"/>
      <c r="I266" s="268"/>
      <c r="J266" s="26" t="str">
        <f t="shared" si="62"/>
        <v>*</v>
      </c>
      <c r="K266" s="27" t="s">
        <v>16</v>
      </c>
      <c r="L266" s="184"/>
      <c r="M266" s="268"/>
      <c r="N266" s="28" t="str">
        <f t="shared" si="63"/>
        <v>*</v>
      </c>
      <c r="O266" s="185" t="str">
        <f t="shared" ca="1" si="73"/>
        <v/>
      </c>
      <c r="P266" s="264"/>
      <c r="Q266" s="265"/>
      <c r="R266" s="29">
        <f t="shared" si="64"/>
        <v>0</v>
      </c>
      <c r="S266" s="30">
        <f t="shared" si="65"/>
        <v>0</v>
      </c>
      <c r="T266" s="31">
        <f t="shared" si="66"/>
        <v>0</v>
      </c>
      <c r="U266" s="32" t="str">
        <f t="shared" ca="1" si="67"/>
        <v>e</v>
      </c>
      <c r="V266" s="188"/>
      <c r="W266" s="189"/>
      <c r="X266" s="189"/>
      <c r="Y266" s="189"/>
      <c r="Z266" s="189"/>
      <c r="AA266" s="189"/>
      <c r="AB266" s="211"/>
      <c r="AD266" s="24">
        <f>IF(OR(AE266="",AF266=""),0,IF(ISERROR(D266),0,COUNTIF(D266:$D$746,D266)))</f>
        <v>0</v>
      </c>
      <c r="AE266" s="24" t="str">
        <f t="shared" si="68"/>
        <v/>
      </c>
      <c r="AF266" s="24" t="str">
        <f t="shared" si="69"/>
        <v/>
      </c>
      <c r="AG266" s="24">
        <f ca="1">IF(AD266=0,0,MATCH(VALUE(AF266)-1,AE266:OFFSET(AE266,VALUE(AD266)-1,0),1))</f>
        <v>0</v>
      </c>
      <c r="AH266" s="24" t="str">
        <f t="shared" ca="1" si="70"/>
        <v/>
      </c>
    </row>
    <row r="267" spans="1:34" ht="24" customHeight="1">
      <c r="A267" s="93"/>
      <c r="B267" s="120"/>
      <c r="C267" s="13" t="str">
        <f t="shared" si="71"/>
        <v>2027</v>
      </c>
      <c r="D267" s="13" t="e">
        <f t="shared" si="60"/>
        <v>#VALUE!</v>
      </c>
      <c r="E267" s="95" t="e">
        <f t="shared" si="72"/>
        <v>#VALUE!</v>
      </c>
      <c r="F267" s="15"/>
      <c r="G267" s="16" t="str">
        <f t="shared" si="61"/>
        <v/>
      </c>
      <c r="H267" s="182"/>
      <c r="I267" s="268"/>
      <c r="J267" s="26" t="str">
        <f t="shared" si="62"/>
        <v>*</v>
      </c>
      <c r="K267" s="27" t="s">
        <v>16</v>
      </c>
      <c r="L267" s="184"/>
      <c r="M267" s="268"/>
      <c r="N267" s="28" t="str">
        <f t="shared" si="63"/>
        <v>*</v>
      </c>
      <c r="O267" s="185" t="str">
        <f t="shared" ca="1" si="73"/>
        <v/>
      </c>
      <c r="P267" s="264"/>
      <c r="Q267" s="265"/>
      <c r="R267" s="29">
        <f t="shared" si="64"/>
        <v>0</v>
      </c>
      <c r="S267" s="30">
        <f t="shared" si="65"/>
        <v>0</v>
      </c>
      <c r="T267" s="31">
        <f t="shared" si="66"/>
        <v>0</v>
      </c>
      <c r="U267" s="32" t="str">
        <f t="shared" ca="1" si="67"/>
        <v>e</v>
      </c>
      <c r="V267" s="188"/>
      <c r="W267" s="189"/>
      <c r="X267" s="189"/>
      <c r="Y267" s="189"/>
      <c r="Z267" s="189"/>
      <c r="AA267" s="189"/>
      <c r="AB267" s="211"/>
      <c r="AD267" s="24">
        <f>IF(OR(AE267="",AF267=""),0,IF(ISERROR(D267),0,COUNTIF(D267:$D$746,D267)))</f>
        <v>0</v>
      </c>
      <c r="AE267" s="24" t="str">
        <f t="shared" si="68"/>
        <v/>
      </c>
      <c r="AF267" s="24" t="str">
        <f t="shared" si="69"/>
        <v/>
      </c>
      <c r="AG267" s="24">
        <f ca="1">IF(AD267=0,0,MATCH(VALUE(AF267)-1,AE267:OFFSET(AE267,VALUE(AD267)-1,0),1))</f>
        <v>0</v>
      </c>
      <c r="AH267" s="24" t="str">
        <f t="shared" ca="1" si="70"/>
        <v/>
      </c>
    </row>
    <row r="268" spans="1:34" ht="24" customHeight="1">
      <c r="A268" s="93"/>
      <c r="B268" s="120"/>
      <c r="C268" s="13" t="str">
        <f t="shared" si="71"/>
        <v>2027</v>
      </c>
      <c r="D268" s="13" t="e">
        <f t="shared" si="60"/>
        <v>#VALUE!</v>
      </c>
      <c r="E268" s="95" t="e">
        <f t="shared" si="72"/>
        <v>#VALUE!</v>
      </c>
      <c r="F268" s="15"/>
      <c r="G268" s="16" t="str">
        <f t="shared" si="61"/>
        <v/>
      </c>
      <c r="H268" s="182"/>
      <c r="I268" s="268"/>
      <c r="J268" s="26" t="str">
        <f t="shared" si="62"/>
        <v>*</v>
      </c>
      <c r="K268" s="27" t="s">
        <v>16</v>
      </c>
      <c r="L268" s="184"/>
      <c r="M268" s="268"/>
      <c r="N268" s="28" t="str">
        <f t="shared" si="63"/>
        <v>*</v>
      </c>
      <c r="O268" s="185" t="str">
        <f t="shared" ca="1" si="73"/>
        <v/>
      </c>
      <c r="P268" s="264"/>
      <c r="Q268" s="265"/>
      <c r="R268" s="29">
        <f t="shared" si="64"/>
        <v>0</v>
      </c>
      <c r="S268" s="30">
        <f t="shared" si="65"/>
        <v>0</v>
      </c>
      <c r="T268" s="31">
        <f t="shared" si="66"/>
        <v>0</v>
      </c>
      <c r="U268" s="32" t="str">
        <f t="shared" ca="1" si="67"/>
        <v>e</v>
      </c>
      <c r="V268" s="188"/>
      <c r="W268" s="189"/>
      <c r="X268" s="189"/>
      <c r="Y268" s="189"/>
      <c r="Z268" s="189"/>
      <c r="AA268" s="189"/>
      <c r="AB268" s="211"/>
      <c r="AD268" s="24">
        <f>IF(OR(AE268="",AF268=""),0,IF(ISERROR(D268),0,COUNTIF(D268:$D$746,D268)))</f>
        <v>0</v>
      </c>
      <c r="AE268" s="24" t="str">
        <f t="shared" si="68"/>
        <v/>
      </c>
      <c r="AF268" s="24" t="str">
        <f t="shared" si="69"/>
        <v/>
      </c>
      <c r="AG268" s="24">
        <f ca="1">IF(AD268=0,0,MATCH(VALUE(AF268)-1,AE268:OFFSET(AE268,VALUE(AD268)-1,0),1))</f>
        <v>0</v>
      </c>
      <c r="AH268" s="24" t="str">
        <f t="shared" ca="1" si="70"/>
        <v/>
      </c>
    </row>
    <row r="269" spans="1:34" ht="24" customHeight="1">
      <c r="A269" s="93"/>
      <c r="B269" s="120"/>
      <c r="C269" s="13" t="str">
        <f t="shared" si="71"/>
        <v>2027</v>
      </c>
      <c r="D269" s="13" t="e">
        <f t="shared" si="60"/>
        <v>#VALUE!</v>
      </c>
      <c r="E269" s="95" t="e">
        <f t="shared" si="72"/>
        <v>#VALUE!</v>
      </c>
      <c r="F269" s="15"/>
      <c r="G269" s="16" t="str">
        <f t="shared" si="61"/>
        <v/>
      </c>
      <c r="H269" s="182"/>
      <c r="I269" s="268"/>
      <c r="J269" s="26" t="str">
        <f t="shared" si="62"/>
        <v>*</v>
      </c>
      <c r="K269" s="27" t="s">
        <v>16</v>
      </c>
      <c r="L269" s="184"/>
      <c r="M269" s="268"/>
      <c r="N269" s="28" t="str">
        <f t="shared" si="63"/>
        <v>*</v>
      </c>
      <c r="O269" s="185" t="str">
        <f t="shared" ca="1" si="73"/>
        <v/>
      </c>
      <c r="P269" s="264"/>
      <c r="Q269" s="265"/>
      <c r="R269" s="29">
        <f t="shared" si="64"/>
        <v>0</v>
      </c>
      <c r="S269" s="30">
        <f t="shared" si="65"/>
        <v>0</v>
      </c>
      <c r="T269" s="31">
        <f t="shared" si="66"/>
        <v>0</v>
      </c>
      <c r="U269" s="32" t="str">
        <f t="shared" ca="1" si="67"/>
        <v>e</v>
      </c>
      <c r="V269" s="188"/>
      <c r="W269" s="189"/>
      <c r="X269" s="189"/>
      <c r="Y269" s="189"/>
      <c r="Z269" s="189"/>
      <c r="AA269" s="189"/>
      <c r="AB269" s="211"/>
      <c r="AD269" s="24">
        <f>IF(OR(AE269="",AF269=""),0,IF(ISERROR(D269),0,COUNTIF(D269:$D$746,D269)))</f>
        <v>0</v>
      </c>
      <c r="AE269" s="24" t="str">
        <f t="shared" si="68"/>
        <v/>
      </c>
      <c r="AF269" s="24" t="str">
        <f t="shared" si="69"/>
        <v/>
      </c>
      <c r="AG269" s="24">
        <f ca="1">IF(AD269=0,0,MATCH(VALUE(AF269)-1,AE269:OFFSET(AE269,VALUE(AD269)-1,0),1))</f>
        <v>0</v>
      </c>
      <c r="AH269" s="24" t="str">
        <f t="shared" ca="1" si="70"/>
        <v/>
      </c>
    </row>
    <row r="270" spans="1:34" ht="24" customHeight="1">
      <c r="A270" s="93"/>
      <c r="B270" s="120"/>
      <c r="C270" s="13" t="str">
        <f t="shared" si="71"/>
        <v>2027</v>
      </c>
      <c r="D270" s="13" t="e">
        <f t="shared" si="60"/>
        <v>#VALUE!</v>
      </c>
      <c r="E270" s="95" t="e">
        <f t="shared" si="72"/>
        <v>#VALUE!</v>
      </c>
      <c r="F270" s="15"/>
      <c r="G270" s="16" t="str">
        <f t="shared" si="61"/>
        <v/>
      </c>
      <c r="H270" s="182"/>
      <c r="I270" s="268"/>
      <c r="J270" s="26" t="str">
        <f t="shared" si="62"/>
        <v>*</v>
      </c>
      <c r="K270" s="27" t="s">
        <v>16</v>
      </c>
      <c r="L270" s="184"/>
      <c r="M270" s="268"/>
      <c r="N270" s="28" t="str">
        <f t="shared" si="63"/>
        <v>*</v>
      </c>
      <c r="O270" s="185" t="str">
        <f t="shared" ca="1" si="73"/>
        <v/>
      </c>
      <c r="P270" s="264"/>
      <c r="Q270" s="265"/>
      <c r="R270" s="29">
        <f t="shared" si="64"/>
        <v>0</v>
      </c>
      <c r="S270" s="30">
        <f t="shared" si="65"/>
        <v>0</v>
      </c>
      <c r="T270" s="31">
        <f t="shared" si="66"/>
        <v>0</v>
      </c>
      <c r="U270" s="32" t="str">
        <f t="shared" ca="1" si="67"/>
        <v>e</v>
      </c>
      <c r="V270" s="188"/>
      <c r="W270" s="189"/>
      <c r="X270" s="189"/>
      <c r="Y270" s="189"/>
      <c r="Z270" s="189"/>
      <c r="AA270" s="189"/>
      <c r="AB270" s="190"/>
      <c r="AD270" s="24">
        <f>IF(OR(AE270="",AF270=""),0,IF(ISERROR(D270),0,COUNTIF(D270:$D$746,D270)))</f>
        <v>0</v>
      </c>
      <c r="AE270" s="24" t="str">
        <f t="shared" si="68"/>
        <v/>
      </c>
      <c r="AF270" s="24" t="str">
        <f t="shared" si="69"/>
        <v/>
      </c>
      <c r="AG270" s="24">
        <f ca="1">IF(AD270=0,0,MATCH(VALUE(AF270)-1,AE270:OFFSET(AE270,VALUE(AD270)-1,0),1))</f>
        <v>0</v>
      </c>
      <c r="AH270" s="24" t="str">
        <f t="shared" ca="1" si="70"/>
        <v/>
      </c>
    </row>
    <row r="271" spans="1:34" ht="24" customHeight="1">
      <c r="A271" s="93"/>
      <c r="B271" s="120"/>
      <c r="C271" s="13" t="str">
        <f t="shared" si="71"/>
        <v>2027</v>
      </c>
      <c r="D271" s="13" t="e">
        <f t="shared" si="60"/>
        <v>#VALUE!</v>
      </c>
      <c r="E271" s="95" t="e">
        <f t="shared" si="72"/>
        <v>#VALUE!</v>
      </c>
      <c r="F271" s="15"/>
      <c r="G271" s="16" t="str">
        <f t="shared" si="61"/>
        <v/>
      </c>
      <c r="H271" s="182"/>
      <c r="I271" s="268"/>
      <c r="J271" s="26" t="str">
        <f t="shared" si="62"/>
        <v>*</v>
      </c>
      <c r="K271" s="27" t="s">
        <v>16</v>
      </c>
      <c r="L271" s="184"/>
      <c r="M271" s="268"/>
      <c r="N271" s="28" t="str">
        <f t="shared" si="63"/>
        <v>*</v>
      </c>
      <c r="O271" s="185" t="str">
        <f t="shared" ca="1" si="73"/>
        <v/>
      </c>
      <c r="P271" s="264"/>
      <c r="Q271" s="265"/>
      <c r="R271" s="29">
        <f t="shared" si="64"/>
        <v>0</v>
      </c>
      <c r="S271" s="30">
        <f t="shared" si="65"/>
        <v>0</v>
      </c>
      <c r="T271" s="31">
        <f t="shared" si="66"/>
        <v>0</v>
      </c>
      <c r="U271" s="32" t="str">
        <f t="shared" ca="1" si="67"/>
        <v>e</v>
      </c>
      <c r="V271" s="188"/>
      <c r="W271" s="189"/>
      <c r="X271" s="189"/>
      <c r="Y271" s="189"/>
      <c r="Z271" s="189"/>
      <c r="AA271" s="189"/>
      <c r="AB271" s="190"/>
      <c r="AD271" s="24">
        <f>IF(OR(AE271="",AF271=""),0,IF(ISERROR(D271),0,COUNTIF(D271:$D$746,D271)))</f>
        <v>0</v>
      </c>
      <c r="AE271" s="24" t="str">
        <f t="shared" si="68"/>
        <v/>
      </c>
      <c r="AF271" s="24" t="str">
        <f t="shared" si="69"/>
        <v/>
      </c>
      <c r="AG271" s="24">
        <f ca="1">IF(AD271=0,0,MATCH(VALUE(AF271)-1,AE271:OFFSET(AE271,VALUE(AD271)-1,0),1))</f>
        <v>0</v>
      </c>
      <c r="AH271" s="24" t="str">
        <f t="shared" ca="1" si="70"/>
        <v/>
      </c>
    </row>
    <row r="272" spans="1:34" ht="24" customHeight="1">
      <c r="A272" s="93"/>
      <c r="B272" s="120"/>
      <c r="C272" s="13" t="str">
        <f t="shared" si="71"/>
        <v>2027</v>
      </c>
      <c r="D272" s="13" t="e">
        <f t="shared" si="60"/>
        <v>#VALUE!</v>
      </c>
      <c r="E272" s="95" t="e">
        <f t="shared" si="72"/>
        <v>#VALUE!</v>
      </c>
      <c r="F272" s="15"/>
      <c r="G272" s="16" t="str">
        <f t="shared" si="61"/>
        <v/>
      </c>
      <c r="H272" s="182"/>
      <c r="I272" s="268"/>
      <c r="J272" s="26" t="str">
        <f t="shared" si="62"/>
        <v>*</v>
      </c>
      <c r="K272" s="27" t="s">
        <v>16</v>
      </c>
      <c r="L272" s="184"/>
      <c r="M272" s="268"/>
      <c r="N272" s="28" t="str">
        <f t="shared" si="63"/>
        <v>*</v>
      </c>
      <c r="O272" s="185" t="str">
        <f t="shared" ca="1" si="73"/>
        <v/>
      </c>
      <c r="P272" s="264"/>
      <c r="Q272" s="265"/>
      <c r="R272" s="29">
        <f t="shared" si="64"/>
        <v>0</v>
      </c>
      <c r="S272" s="30">
        <f t="shared" si="65"/>
        <v>0</v>
      </c>
      <c r="T272" s="31">
        <f t="shared" si="66"/>
        <v>0</v>
      </c>
      <c r="U272" s="32" t="str">
        <f t="shared" ca="1" si="67"/>
        <v>e</v>
      </c>
      <c r="V272" s="188"/>
      <c r="W272" s="189"/>
      <c r="X272" s="189"/>
      <c r="Y272" s="189"/>
      <c r="Z272" s="189"/>
      <c r="AA272" s="189"/>
      <c r="AB272" s="190"/>
      <c r="AD272" s="24">
        <f>IF(OR(AE272="",AF272=""),0,IF(ISERROR(D272),0,COUNTIF(D272:$D$746,D272)))</f>
        <v>0</v>
      </c>
      <c r="AE272" s="24" t="str">
        <f t="shared" si="68"/>
        <v/>
      </c>
      <c r="AF272" s="24" t="str">
        <f t="shared" si="69"/>
        <v/>
      </c>
      <c r="AG272" s="24">
        <f ca="1">IF(AD272=0,0,MATCH(VALUE(AF272)-1,AE272:OFFSET(AE272,VALUE(AD272)-1,0),1))</f>
        <v>0</v>
      </c>
      <c r="AH272" s="24" t="str">
        <f t="shared" ca="1" si="70"/>
        <v/>
      </c>
    </row>
    <row r="273" spans="1:34" ht="24" customHeight="1">
      <c r="A273" s="93"/>
      <c r="B273" s="120"/>
      <c r="C273" s="13" t="str">
        <f t="shared" si="71"/>
        <v>2027</v>
      </c>
      <c r="D273" s="13" t="e">
        <f t="shared" si="60"/>
        <v>#VALUE!</v>
      </c>
      <c r="E273" s="95" t="e">
        <f t="shared" si="72"/>
        <v>#VALUE!</v>
      </c>
      <c r="F273" s="15"/>
      <c r="G273" s="16" t="str">
        <f t="shared" si="61"/>
        <v/>
      </c>
      <c r="H273" s="182"/>
      <c r="I273" s="268"/>
      <c r="J273" s="26" t="str">
        <f t="shared" si="62"/>
        <v>*</v>
      </c>
      <c r="K273" s="27" t="s">
        <v>16</v>
      </c>
      <c r="L273" s="184"/>
      <c r="M273" s="268"/>
      <c r="N273" s="28" t="str">
        <f t="shared" si="63"/>
        <v>*</v>
      </c>
      <c r="O273" s="185" t="str">
        <f t="shared" ca="1" si="73"/>
        <v/>
      </c>
      <c r="P273" s="264"/>
      <c r="Q273" s="265"/>
      <c r="R273" s="29">
        <f t="shared" si="64"/>
        <v>0</v>
      </c>
      <c r="S273" s="30">
        <f t="shared" si="65"/>
        <v>0</v>
      </c>
      <c r="T273" s="31">
        <f t="shared" si="66"/>
        <v>0</v>
      </c>
      <c r="U273" s="32" t="str">
        <f t="shared" ca="1" si="67"/>
        <v>e</v>
      </c>
      <c r="V273" s="188"/>
      <c r="W273" s="269"/>
      <c r="X273" s="269"/>
      <c r="Y273" s="269"/>
      <c r="Z273" s="269"/>
      <c r="AA273" s="269"/>
      <c r="AB273" s="270"/>
      <c r="AD273" s="24">
        <f>IF(OR(AE273="",AF273=""),0,IF(ISERROR(D273),0,COUNTIF(D273:$D$746,D273)))</f>
        <v>0</v>
      </c>
      <c r="AE273" s="24" t="str">
        <f t="shared" si="68"/>
        <v/>
      </c>
      <c r="AF273" s="24" t="str">
        <f t="shared" si="69"/>
        <v/>
      </c>
      <c r="AG273" s="24">
        <f ca="1">IF(AD273=0,0,MATCH(VALUE(AF273)-1,AE273:OFFSET(AE273,VALUE(AD273)-1,0),1))</f>
        <v>0</v>
      </c>
      <c r="AH273" s="24" t="str">
        <f t="shared" ca="1" si="70"/>
        <v/>
      </c>
    </row>
    <row r="274" spans="1:34" ht="24" customHeight="1">
      <c r="A274" s="93"/>
      <c r="B274" s="120"/>
      <c r="C274" s="13" t="str">
        <f t="shared" si="71"/>
        <v>2027</v>
      </c>
      <c r="D274" s="13" t="e">
        <f t="shared" si="60"/>
        <v>#VALUE!</v>
      </c>
      <c r="E274" s="95" t="e">
        <f t="shared" si="72"/>
        <v>#VALUE!</v>
      </c>
      <c r="F274" s="15"/>
      <c r="G274" s="16" t="str">
        <f t="shared" si="61"/>
        <v/>
      </c>
      <c r="H274" s="182"/>
      <c r="I274" s="268"/>
      <c r="J274" s="26" t="str">
        <f t="shared" si="62"/>
        <v>*</v>
      </c>
      <c r="K274" s="27" t="s">
        <v>16</v>
      </c>
      <c r="L274" s="184"/>
      <c r="M274" s="268"/>
      <c r="N274" s="28" t="str">
        <f t="shared" si="63"/>
        <v>*</v>
      </c>
      <c r="O274" s="185" t="str">
        <f t="shared" ca="1" si="73"/>
        <v/>
      </c>
      <c r="P274" s="264"/>
      <c r="Q274" s="265"/>
      <c r="R274" s="29">
        <f t="shared" si="64"/>
        <v>0</v>
      </c>
      <c r="S274" s="30">
        <f t="shared" si="65"/>
        <v>0</v>
      </c>
      <c r="T274" s="31">
        <f t="shared" si="66"/>
        <v>0</v>
      </c>
      <c r="U274" s="32" t="str">
        <f t="shared" ca="1" si="67"/>
        <v>e</v>
      </c>
      <c r="V274" s="188"/>
      <c r="W274" s="269"/>
      <c r="X274" s="269"/>
      <c r="Y274" s="269"/>
      <c r="Z274" s="269"/>
      <c r="AA274" s="269"/>
      <c r="AB274" s="270"/>
      <c r="AD274" s="24">
        <f>IF(OR(AE274="",AF274=""),0,IF(ISERROR(D274),0,COUNTIF(D274:$D$746,D274)))</f>
        <v>0</v>
      </c>
      <c r="AE274" s="24" t="str">
        <f t="shared" si="68"/>
        <v/>
      </c>
      <c r="AF274" s="24" t="str">
        <f t="shared" si="69"/>
        <v/>
      </c>
      <c r="AG274" s="24">
        <f ca="1">IF(AD274=0,0,MATCH(VALUE(AF274)-1,AE274:OFFSET(AE274,VALUE(AD274)-1,0),1))</f>
        <v>0</v>
      </c>
      <c r="AH274" s="24" t="str">
        <f t="shared" ca="1" si="70"/>
        <v/>
      </c>
    </row>
    <row r="275" spans="1:34" ht="24" customHeight="1">
      <c r="A275" s="93"/>
      <c r="B275" s="120"/>
      <c r="C275" s="13" t="str">
        <f t="shared" si="71"/>
        <v>2027</v>
      </c>
      <c r="D275" s="13" t="e">
        <f t="shared" si="60"/>
        <v>#VALUE!</v>
      </c>
      <c r="E275" s="95" t="e">
        <f t="shared" si="72"/>
        <v>#VALUE!</v>
      </c>
      <c r="F275" s="15"/>
      <c r="G275" s="16" t="str">
        <f t="shared" si="61"/>
        <v/>
      </c>
      <c r="H275" s="182"/>
      <c r="I275" s="268"/>
      <c r="J275" s="26" t="str">
        <f t="shared" si="62"/>
        <v>*</v>
      </c>
      <c r="K275" s="27" t="s">
        <v>16</v>
      </c>
      <c r="L275" s="184"/>
      <c r="M275" s="268"/>
      <c r="N275" s="28" t="str">
        <f t="shared" si="63"/>
        <v>*</v>
      </c>
      <c r="O275" s="185" t="str">
        <f t="shared" ca="1" si="73"/>
        <v/>
      </c>
      <c r="P275" s="264"/>
      <c r="Q275" s="265"/>
      <c r="R275" s="29">
        <f t="shared" si="64"/>
        <v>0</v>
      </c>
      <c r="S275" s="30">
        <f t="shared" si="65"/>
        <v>0</v>
      </c>
      <c r="T275" s="31">
        <f t="shared" si="66"/>
        <v>0</v>
      </c>
      <c r="U275" s="32" t="str">
        <f t="shared" ca="1" si="67"/>
        <v>e</v>
      </c>
      <c r="V275" s="188"/>
      <c r="W275" s="269"/>
      <c r="X275" s="269"/>
      <c r="Y275" s="269"/>
      <c r="Z275" s="269"/>
      <c r="AA275" s="269"/>
      <c r="AB275" s="270"/>
      <c r="AD275" s="24">
        <f>IF(OR(AE275="",AF275=""),0,IF(ISERROR(D275),0,COUNTIF(D275:$D$746,D275)))</f>
        <v>0</v>
      </c>
      <c r="AE275" s="24" t="str">
        <f t="shared" si="68"/>
        <v/>
      </c>
      <c r="AF275" s="24" t="str">
        <f t="shared" si="69"/>
        <v/>
      </c>
      <c r="AG275" s="24">
        <f ca="1">IF(AD275=0,0,MATCH(VALUE(AF275)-1,AE275:OFFSET(AE275,VALUE(AD275)-1,0),1))</f>
        <v>0</v>
      </c>
      <c r="AH275" s="24" t="str">
        <f t="shared" ca="1" si="70"/>
        <v/>
      </c>
    </row>
    <row r="276" spans="1:34" ht="24" customHeight="1">
      <c r="A276" s="93"/>
      <c r="B276" s="120"/>
      <c r="C276" s="13" t="str">
        <f t="shared" si="71"/>
        <v>2027</v>
      </c>
      <c r="D276" s="13" t="e">
        <f t="shared" si="60"/>
        <v>#VALUE!</v>
      </c>
      <c r="E276" s="95" t="e">
        <f t="shared" si="72"/>
        <v>#VALUE!</v>
      </c>
      <c r="F276" s="15"/>
      <c r="G276" s="16" t="str">
        <f t="shared" si="61"/>
        <v/>
      </c>
      <c r="H276" s="182"/>
      <c r="I276" s="268"/>
      <c r="J276" s="26" t="str">
        <f t="shared" si="62"/>
        <v>*</v>
      </c>
      <c r="K276" s="27" t="s">
        <v>16</v>
      </c>
      <c r="L276" s="184"/>
      <c r="M276" s="268"/>
      <c r="N276" s="28" t="str">
        <f t="shared" si="63"/>
        <v>*</v>
      </c>
      <c r="O276" s="185" t="str">
        <f t="shared" ca="1" si="73"/>
        <v/>
      </c>
      <c r="P276" s="264"/>
      <c r="Q276" s="265"/>
      <c r="R276" s="29">
        <f t="shared" si="64"/>
        <v>0</v>
      </c>
      <c r="S276" s="30">
        <f t="shared" si="65"/>
        <v>0</v>
      </c>
      <c r="T276" s="31">
        <f t="shared" si="66"/>
        <v>0</v>
      </c>
      <c r="U276" s="32" t="str">
        <f t="shared" ca="1" si="67"/>
        <v>e</v>
      </c>
      <c r="V276" s="188"/>
      <c r="W276" s="189"/>
      <c r="X276" s="189"/>
      <c r="Y276" s="189"/>
      <c r="Z276" s="189"/>
      <c r="AA276" s="189"/>
      <c r="AB276" s="190"/>
      <c r="AD276" s="24">
        <f>IF(OR(AE276="",AF276=""),0,IF(ISERROR(D276),0,COUNTIF(D276:$D$746,D276)))</f>
        <v>0</v>
      </c>
      <c r="AE276" s="24" t="str">
        <f t="shared" si="68"/>
        <v/>
      </c>
      <c r="AF276" s="24" t="str">
        <f t="shared" si="69"/>
        <v/>
      </c>
      <c r="AG276" s="24">
        <f ca="1">IF(AD276=0,0,MATCH(VALUE(AF276)-1,AE276:OFFSET(AE276,VALUE(AD276)-1,0),1))</f>
        <v>0</v>
      </c>
      <c r="AH276" s="24" t="str">
        <f t="shared" ca="1" si="70"/>
        <v/>
      </c>
    </row>
    <row r="277" spans="1:34" ht="24" customHeight="1">
      <c r="A277" s="93"/>
      <c r="B277" s="120"/>
      <c r="C277" s="13" t="str">
        <f t="shared" si="71"/>
        <v>2027</v>
      </c>
      <c r="D277" s="13" t="e">
        <f t="shared" si="60"/>
        <v>#VALUE!</v>
      </c>
      <c r="E277" s="95" t="e">
        <f t="shared" si="72"/>
        <v>#VALUE!</v>
      </c>
      <c r="F277" s="15"/>
      <c r="G277" s="16" t="str">
        <f t="shared" si="61"/>
        <v/>
      </c>
      <c r="H277" s="182"/>
      <c r="I277" s="268"/>
      <c r="J277" s="26" t="str">
        <f t="shared" si="62"/>
        <v>*</v>
      </c>
      <c r="K277" s="27" t="s">
        <v>16</v>
      </c>
      <c r="L277" s="184"/>
      <c r="M277" s="268"/>
      <c r="N277" s="28" t="str">
        <f t="shared" si="63"/>
        <v>*</v>
      </c>
      <c r="O277" s="185" t="str">
        <f t="shared" ca="1" si="73"/>
        <v/>
      </c>
      <c r="P277" s="264"/>
      <c r="Q277" s="265"/>
      <c r="R277" s="29">
        <f t="shared" si="64"/>
        <v>0</v>
      </c>
      <c r="S277" s="30">
        <f t="shared" si="65"/>
        <v>0</v>
      </c>
      <c r="T277" s="31">
        <f t="shared" si="66"/>
        <v>0</v>
      </c>
      <c r="U277" s="32" t="str">
        <f t="shared" ca="1" si="67"/>
        <v>e</v>
      </c>
      <c r="V277" s="188"/>
      <c r="W277" s="189"/>
      <c r="X277" s="189"/>
      <c r="Y277" s="189"/>
      <c r="Z277" s="189"/>
      <c r="AA277" s="189"/>
      <c r="AB277" s="190"/>
      <c r="AD277" s="24">
        <f>IF(OR(AE277="",AF277=""),0,IF(ISERROR(D277),0,COUNTIF(D277:$D$746,D277)))</f>
        <v>0</v>
      </c>
      <c r="AE277" s="24" t="str">
        <f t="shared" si="68"/>
        <v/>
      </c>
      <c r="AF277" s="24" t="str">
        <f t="shared" si="69"/>
        <v/>
      </c>
      <c r="AG277" s="24">
        <f ca="1">IF(AD277=0,0,MATCH(VALUE(AF277)-1,AE277:OFFSET(AE277,VALUE(AD277)-1,0),1))</f>
        <v>0</v>
      </c>
      <c r="AH277" s="24" t="str">
        <f t="shared" ca="1" si="70"/>
        <v/>
      </c>
    </row>
    <row r="278" spans="1:34" ht="24" customHeight="1">
      <c r="A278" s="93"/>
      <c r="B278" s="120"/>
      <c r="C278" s="13" t="str">
        <f t="shared" si="71"/>
        <v>2027</v>
      </c>
      <c r="D278" s="13" t="e">
        <f t="shared" si="60"/>
        <v>#VALUE!</v>
      </c>
      <c r="E278" s="95" t="e">
        <f t="shared" si="72"/>
        <v>#VALUE!</v>
      </c>
      <c r="F278" s="15"/>
      <c r="G278" s="16" t="str">
        <f t="shared" si="61"/>
        <v/>
      </c>
      <c r="H278" s="182"/>
      <c r="I278" s="268"/>
      <c r="J278" s="26" t="str">
        <f t="shared" si="62"/>
        <v>*</v>
      </c>
      <c r="K278" s="27" t="s">
        <v>16</v>
      </c>
      <c r="L278" s="184"/>
      <c r="M278" s="268"/>
      <c r="N278" s="28" t="str">
        <f t="shared" si="63"/>
        <v>*</v>
      </c>
      <c r="O278" s="185" t="str">
        <f t="shared" ca="1" si="73"/>
        <v/>
      </c>
      <c r="P278" s="264"/>
      <c r="Q278" s="265"/>
      <c r="R278" s="29">
        <f t="shared" si="64"/>
        <v>0</v>
      </c>
      <c r="S278" s="30">
        <f t="shared" si="65"/>
        <v>0</v>
      </c>
      <c r="T278" s="31">
        <f t="shared" si="66"/>
        <v>0</v>
      </c>
      <c r="U278" s="32" t="str">
        <f t="shared" ca="1" si="67"/>
        <v>e</v>
      </c>
      <c r="V278" s="188"/>
      <c r="W278" s="189"/>
      <c r="X278" s="189"/>
      <c r="Y278" s="189"/>
      <c r="Z278" s="189"/>
      <c r="AA278" s="189"/>
      <c r="AB278" s="190"/>
      <c r="AD278" s="24">
        <f>IF(OR(AE278="",AF278=""),0,IF(ISERROR(D278),0,COUNTIF(D278:$D$746,D278)))</f>
        <v>0</v>
      </c>
      <c r="AE278" s="24" t="str">
        <f t="shared" si="68"/>
        <v/>
      </c>
      <c r="AF278" s="24" t="str">
        <f t="shared" si="69"/>
        <v/>
      </c>
      <c r="AG278" s="24">
        <f ca="1">IF(AD278=0,0,MATCH(VALUE(AF278)-1,AE278:OFFSET(AE278,VALUE(AD278)-1,0),1))</f>
        <v>0</v>
      </c>
      <c r="AH278" s="24" t="str">
        <f t="shared" ca="1" si="70"/>
        <v/>
      </c>
    </row>
    <row r="279" spans="1:34" ht="24" customHeight="1">
      <c r="A279" s="93"/>
      <c r="B279" s="120"/>
      <c r="C279" s="13" t="str">
        <f t="shared" si="71"/>
        <v>2027</v>
      </c>
      <c r="D279" s="13" t="e">
        <f t="shared" si="60"/>
        <v>#VALUE!</v>
      </c>
      <c r="E279" s="95" t="e">
        <f t="shared" si="72"/>
        <v>#VALUE!</v>
      </c>
      <c r="F279" s="15"/>
      <c r="G279" s="16" t="str">
        <f t="shared" si="61"/>
        <v/>
      </c>
      <c r="H279" s="182"/>
      <c r="I279" s="268"/>
      <c r="J279" s="26" t="str">
        <f t="shared" si="62"/>
        <v>*</v>
      </c>
      <c r="K279" s="27" t="s">
        <v>16</v>
      </c>
      <c r="L279" s="184"/>
      <c r="M279" s="268"/>
      <c r="N279" s="28" t="str">
        <f t="shared" si="63"/>
        <v>*</v>
      </c>
      <c r="O279" s="185" t="str">
        <f t="shared" ca="1" si="73"/>
        <v/>
      </c>
      <c r="P279" s="264"/>
      <c r="Q279" s="265"/>
      <c r="R279" s="29">
        <f t="shared" si="64"/>
        <v>0</v>
      </c>
      <c r="S279" s="30">
        <f t="shared" si="65"/>
        <v>0</v>
      </c>
      <c r="T279" s="31">
        <f t="shared" si="66"/>
        <v>0</v>
      </c>
      <c r="U279" s="32" t="str">
        <f t="shared" ca="1" si="67"/>
        <v>e</v>
      </c>
      <c r="V279" s="188"/>
      <c r="W279" s="189"/>
      <c r="X279" s="189"/>
      <c r="Y279" s="189"/>
      <c r="Z279" s="189"/>
      <c r="AA279" s="189"/>
      <c r="AB279" s="190"/>
      <c r="AD279" s="24">
        <f>IF(OR(AE279="",AF279=""),0,IF(ISERROR(D279),0,COUNTIF(D279:$D$746,D279)))</f>
        <v>0</v>
      </c>
      <c r="AE279" s="24" t="str">
        <f t="shared" si="68"/>
        <v/>
      </c>
      <c r="AF279" s="24" t="str">
        <f t="shared" si="69"/>
        <v/>
      </c>
      <c r="AG279" s="24">
        <f ca="1">IF(AD279=0,0,MATCH(VALUE(AF279)-1,AE279:OFFSET(AE279,VALUE(AD279)-1,0),1))</f>
        <v>0</v>
      </c>
      <c r="AH279" s="24" t="str">
        <f t="shared" ca="1" si="70"/>
        <v/>
      </c>
    </row>
    <row r="280" spans="1:34" ht="24" customHeight="1">
      <c r="A280" s="93"/>
      <c r="B280" s="120"/>
      <c r="C280" s="13" t="str">
        <f t="shared" si="71"/>
        <v>2027</v>
      </c>
      <c r="D280" s="13" t="e">
        <f t="shared" si="60"/>
        <v>#VALUE!</v>
      </c>
      <c r="E280" s="95" t="e">
        <f t="shared" si="72"/>
        <v>#VALUE!</v>
      </c>
      <c r="F280" s="15"/>
      <c r="G280" s="16" t="str">
        <f t="shared" si="61"/>
        <v/>
      </c>
      <c r="H280" s="182"/>
      <c r="I280" s="268"/>
      <c r="J280" s="26" t="str">
        <f t="shared" si="62"/>
        <v>*</v>
      </c>
      <c r="K280" s="27" t="s">
        <v>16</v>
      </c>
      <c r="L280" s="184"/>
      <c r="M280" s="268"/>
      <c r="N280" s="28" t="str">
        <f t="shared" si="63"/>
        <v>*</v>
      </c>
      <c r="O280" s="185" t="str">
        <f t="shared" ca="1" si="73"/>
        <v/>
      </c>
      <c r="P280" s="264"/>
      <c r="Q280" s="265"/>
      <c r="R280" s="29">
        <f t="shared" si="64"/>
        <v>0</v>
      </c>
      <c r="S280" s="30">
        <f t="shared" si="65"/>
        <v>0</v>
      </c>
      <c r="T280" s="31">
        <f t="shared" si="66"/>
        <v>0</v>
      </c>
      <c r="U280" s="32" t="str">
        <f t="shared" ca="1" si="67"/>
        <v>e</v>
      </c>
      <c r="V280" s="188"/>
      <c r="W280" s="189"/>
      <c r="X280" s="189"/>
      <c r="Y280" s="189"/>
      <c r="Z280" s="189"/>
      <c r="AA280" s="189"/>
      <c r="AB280" s="190"/>
      <c r="AD280" s="24">
        <f>IF(OR(AE280="",AF280=""),0,IF(ISERROR(D280),0,COUNTIF(D280:$D$746,D280)))</f>
        <v>0</v>
      </c>
      <c r="AE280" s="24" t="str">
        <f t="shared" si="68"/>
        <v/>
      </c>
      <c r="AF280" s="24" t="str">
        <f t="shared" si="69"/>
        <v/>
      </c>
      <c r="AG280" s="24">
        <f ca="1">IF(AD280=0,0,MATCH(VALUE(AF280)-1,AE280:OFFSET(AE280,VALUE(AD280)-1,0),1))</f>
        <v>0</v>
      </c>
      <c r="AH280" s="24" t="str">
        <f t="shared" ca="1" si="70"/>
        <v/>
      </c>
    </row>
    <row r="281" spans="1:34" ht="24" customHeight="1">
      <c r="A281" s="93"/>
      <c r="B281" s="120"/>
      <c r="C281" s="13" t="str">
        <f t="shared" si="71"/>
        <v>2027</v>
      </c>
      <c r="D281" s="13" t="e">
        <f t="shared" si="60"/>
        <v>#VALUE!</v>
      </c>
      <c r="E281" s="95" t="e">
        <f t="shared" si="72"/>
        <v>#VALUE!</v>
      </c>
      <c r="F281" s="15"/>
      <c r="G281" s="16" t="str">
        <f t="shared" si="61"/>
        <v/>
      </c>
      <c r="H281" s="182"/>
      <c r="I281" s="268"/>
      <c r="J281" s="26" t="str">
        <f t="shared" si="62"/>
        <v>*</v>
      </c>
      <c r="K281" s="27" t="s">
        <v>16</v>
      </c>
      <c r="L281" s="184"/>
      <c r="M281" s="268"/>
      <c r="N281" s="28" t="str">
        <f t="shared" si="63"/>
        <v>*</v>
      </c>
      <c r="O281" s="185" t="str">
        <f t="shared" ca="1" si="73"/>
        <v/>
      </c>
      <c r="P281" s="264"/>
      <c r="Q281" s="265"/>
      <c r="R281" s="29">
        <f t="shared" si="64"/>
        <v>0</v>
      </c>
      <c r="S281" s="30">
        <f t="shared" si="65"/>
        <v>0</v>
      </c>
      <c r="T281" s="31">
        <f t="shared" si="66"/>
        <v>0</v>
      </c>
      <c r="U281" s="32" t="str">
        <f t="shared" ca="1" si="67"/>
        <v>e</v>
      </c>
      <c r="V281" s="188"/>
      <c r="W281" s="189"/>
      <c r="X281" s="189"/>
      <c r="Y281" s="189"/>
      <c r="Z281" s="189"/>
      <c r="AA281" s="189"/>
      <c r="AB281" s="190"/>
      <c r="AD281" s="24">
        <f>IF(OR(AE281="",AF281=""),0,IF(ISERROR(D281),0,COUNTIF(D281:$D$746,D281)))</f>
        <v>0</v>
      </c>
      <c r="AE281" s="24" t="str">
        <f t="shared" si="68"/>
        <v/>
      </c>
      <c r="AF281" s="24" t="str">
        <f t="shared" si="69"/>
        <v/>
      </c>
      <c r="AG281" s="24">
        <f ca="1">IF(AD281=0,0,MATCH(VALUE(AF281)-1,AE281:OFFSET(AE281,VALUE(AD281)-1,0),1))</f>
        <v>0</v>
      </c>
      <c r="AH281" s="24" t="str">
        <f t="shared" ca="1" si="70"/>
        <v/>
      </c>
    </row>
    <row r="282" spans="1:34" ht="24" customHeight="1">
      <c r="A282" s="93"/>
      <c r="B282" s="120"/>
      <c r="C282" s="13" t="str">
        <f t="shared" si="71"/>
        <v>2027</v>
      </c>
      <c r="D282" s="13" t="e">
        <f t="shared" si="60"/>
        <v>#VALUE!</v>
      </c>
      <c r="E282" s="95" t="e">
        <f t="shared" si="72"/>
        <v>#VALUE!</v>
      </c>
      <c r="F282" s="15"/>
      <c r="G282" s="16" t="str">
        <f t="shared" si="61"/>
        <v/>
      </c>
      <c r="H282" s="182"/>
      <c r="I282" s="268"/>
      <c r="J282" s="26" t="str">
        <f t="shared" si="62"/>
        <v>*</v>
      </c>
      <c r="K282" s="27" t="s">
        <v>16</v>
      </c>
      <c r="L282" s="184"/>
      <c r="M282" s="268"/>
      <c r="N282" s="28" t="str">
        <f t="shared" si="63"/>
        <v>*</v>
      </c>
      <c r="O282" s="185" t="str">
        <f t="shared" ca="1" si="73"/>
        <v/>
      </c>
      <c r="P282" s="264"/>
      <c r="Q282" s="265"/>
      <c r="R282" s="29">
        <f t="shared" si="64"/>
        <v>0</v>
      </c>
      <c r="S282" s="30">
        <f t="shared" si="65"/>
        <v>0</v>
      </c>
      <c r="T282" s="31">
        <f t="shared" si="66"/>
        <v>0</v>
      </c>
      <c r="U282" s="32" t="str">
        <f t="shared" ca="1" si="67"/>
        <v>e</v>
      </c>
      <c r="V282" s="188"/>
      <c r="W282" s="269"/>
      <c r="X282" s="269"/>
      <c r="Y282" s="269"/>
      <c r="Z282" s="269"/>
      <c r="AA282" s="269"/>
      <c r="AB282" s="270"/>
      <c r="AD282" s="24">
        <f>IF(OR(AE282="",AF282=""),0,IF(ISERROR(D282),0,COUNTIF(D282:$D$746,D282)))</f>
        <v>0</v>
      </c>
      <c r="AE282" s="24" t="str">
        <f t="shared" si="68"/>
        <v/>
      </c>
      <c r="AF282" s="24" t="str">
        <f t="shared" si="69"/>
        <v/>
      </c>
      <c r="AG282" s="24">
        <f ca="1">IF(AD282=0,0,MATCH(VALUE(AF282)-1,AE282:OFFSET(AE282,VALUE(AD282)-1,0),1))</f>
        <v>0</v>
      </c>
      <c r="AH282" s="24" t="str">
        <f t="shared" ca="1" si="70"/>
        <v/>
      </c>
    </row>
    <row r="283" spans="1:34" ht="24" customHeight="1">
      <c r="A283" s="93"/>
      <c r="B283" s="120"/>
      <c r="C283" s="13" t="str">
        <f t="shared" si="71"/>
        <v>2027</v>
      </c>
      <c r="D283" s="13" t="e">
        <f t="shared" si="60"/>
        <v>#VALUE!</v>
      </c>
      <c r="E283" s="95" t="e">
        <f t="shared" si="72"/>
        <v>#VALUE!</v>
      </c>
      <c r="F283" s="15"/>
      <c r="G283" s="16" t="str">
        <f t="shared" si="61"/>
        <v/>
      </c>
      <c r="H283" s="182"/>
      <c r="I283" s="268"/>
      <c r="J283" s="26" t="str">
        <f t="shared" si="62"/>
        <v>*</v>
      </c>
      <c r="K283" s="27" t="s">
        <v>16</v>
      </c>
      <c r="L283" s="184"/>
      <c r="M283" s="268"/>
      <c r="N283" s="28" t="str">
        <f t="shared" si="63"/>
        <v>*</v>
      </c>
      <c r="O283" s="185" t="str">
        <f t="shared" ca="1" si="73"/>
        <v/>
      </c>
      <c r="P283" s="264"/>
      <c r="Q283" s="265"/>
      <c r="R283" s="29">
        <f t="shared" si="64"/>
        <v>0</v>
      </c>
      <c r="S283" s="30">
        <f t="shared" si="65"/>
        <v>0</v>
      </c>
      <c r="T283" s="31">
        <f t="shared" si="66"/>
        <v>0</v>
      </c>
      <c r="U283" s="32" t="str">
        <f t="shared" ca="1" si="67"/>
        <v>e</v>
      </c>
      <c r="V283" s="188"/>
      <c r="W283" s="269"/>
      <c r="X283" s="269"/>
      <c r="Y283" s="269"/>
      <c r="Z283" s="269"/>
      <c r="AA283" s="269"/>
      <c r="AB283" s="270"/>
      <c r="AD283" s="24">
        <f>IF(OR(AE283="",AF283=""),0,IF(ISERROR(D283),0,COUNTIF(D283:$D$746,D283)))</f>
        <v>0</v>
      </c>
      <c r="AE283" s="24" t="str">
        <f t="shared" si="68"/>
        <v/>
      </c>
      <c r="AF283" s="24" t="str">
        <f t="shared" si="69"/>
        <v/>
      </c>
      <c r="AG283" s="24">
        <f ca="1">IF(AD283=0,0,MATCH(VALUE(AF283)-1,AE283:OFFSET(AE283,VALUE(AD283)-1,0),1))</f>
        <v>0</v>
      </c>
      <c r="AH283" s="24" t="str">
        <f t="shared" ca="1" si="70"/>
        <v/>
      </c>
    </row>
    <row r="284" spans="1:34" ht="24" customHeight="1">
      <c r="A284" s="93"/>
      <c r="B284" s="120"/>
      <c r="C284" s="13" t="str">
        <f t="shared" si="71"/>
        <v>2027</v>
      </c>
      <c r="D284" s="13" t="e">
        <f t="shared" si="60"/>
        <v>#VALUE!</v>
      </c>
      <c r="E284" s="95" t="e">
        <f t="shared" si="72"/>
        <v>#VALUE!</v>
      </c>
      <c r="F284" s="15"/>
      <c r="G284" s="16" t="str">
        <f t="shared" si="61"/>
        <v/>
      </c>
      <c r="H284" s="182"/>
      <c r="I284" s="268"/>
      <c r="J284" s="26" t="str">
        <f t="shared" si="62"/>
        <v>*</v>
      </c>
      <c r="K284" s="27" t="s">
        <v>16</v>
      </c>
      <c r="L284" s="184"/>
      <c r="M284" s="268"/>
      <c r="N284" s="28" t="str">
        <f t="shared" si="63"/>
        <v>*</v>
      </c>
      <c r="O284" s="185" t="str">
        <f t="shared" ca="1" si="73"/>
        <v/>
      </c>
      <c r="P284" s="264"/>
      <c r="Q284" s="265"/>
      <c r="R284" s="29">
        <f t="shared" si="64"/>
        <v>0</v>
      </c>
      <c r="S284" s="30">
        <f t="shared" si="65"/>
        <v>0</v>
      </c>
      <c r="T284" s="31">
        <f t="shared" si="66"/>
        <v>0</v>
      </c>
      <c r="U284" s="32" t="str">
        <f t="shared" ca="1" si="67"/>
        <v>e</v>
      </c>
      <c r="V284" s="188"/>
      <c r="W284" s="269"/>
      <c r="X284" s="269"/>
      <c r="Y284" s="269"/>
      <c r="Z284" s="269"/>
      <c r="AA284" s="269"/>
      <c r="AB284" s="270"/>
      <c r="AD284" s="24">
        <f>IF(OR(AE284="",AF284=""),0,IF(ISERROR(D284),0,COUNTIF(D284:$D$746,D284)))</f>
        <v>0</v>
      </c>
      <c r="AE284" s="24" t="str">
        <f t="shared" si="68"/>
        <v/>
      </c>
      <c r="AF284" s="24" t="str">
        <f t="shared" si="69"/>
        <v/>
      </c>
      <c r="AG284" s="24">
        <f ca="1">IF(AD284=0,0,MATCH(VALUE(AF284)-1,AE284:OFFSET(AE284,VALUE(AD284)-1,0),1))</f>
        <v>0</v>
      </c>
      <c r="AH284" s="24" t="str">
        <f t="shared" ca="1" si="70"/>
        <v/>
      </c>
    </row>
    <row r="285" spans="1:34" ht="24" customHeight="1">
      <c r="A285" s="93"/>
      <c r="B285" s="120"/>
      <c r="C285" s="13" t="str">
        <f t="shared" si="71"/>
        <v>2027</v>
      </c>
      <c r="D285" s="13" t="e">
        <f t="shared" si="60"/>
        <v>#VALUE!</v>
      </c>
      <c r="E285" s="95" t="e">
        <f t="shared" si="72"/>
        <v>#VALUE!</v>
      </c>
      <c r="F285" s="15"/>
      <c r="G285" s="16" t="str">
        <f t="shared" si="61"/>
        <v/>
      </c>
      <c r="H285" s="182"/>
      <c r="I285" s="268"/>
      <c r="J285" s="26" t="str">
        <f t="shared" si="62"/>
        <v>*</v>
      </c>
      <c r="K285" s="27" t="s">
        <v>16</v>
      </c>
      <c r="L285" s="184"/>
      <c r="M285" s="268"/>
      <c r="N285" s="28" t="str">
        <f t="shared" si="63"/>
        <v>*</v>
      </c>
      <c r="O285" s="185" t="str">
        <f t="shared" ca="1" si="73"/>
        <v/>
      </c>
      <c r="P285" s="264"/>
      <c r="Q285" s="265"/>
      <c r="R285" s="29">
        <f t="shared" si="64"/>
        <v>0</v>
      </c>
      <c r="S285" s="30">
        <f t="shared" si="65"/>
        <v>0</v>
      </c>
      <c r="T285" s="31">
        <f t="shared" si="66"/>
        <v>0</v>
      </c>
      <c r="U285" s="32" t="str">
        <f t="shared" ca="1" si="67"/>
        <v>e</v>
      </c>
      <c r="V285" s="188"/>
      <c r="W285" s="269"/>
      <c r="X285" s="269"/>
      <c r="Y285" s="269"/>
      <c r="Z285" s="269"/>
      <c r="AA285" s="269"/>
      <c r="AB285" s="270"/>
      <c r="AD285" s="24">
        <f>IF(OR(AE285="",AF285=""),0,IF(ISERROR(D285),0,COUNTIF(D285:$D$746,D285)))</f>
        <v>0</v>
      </c>
      <c r="AE285" s="24" t="str">
        <f t="shared" si="68"/>
        <v/>
      </c>
      <c r="AF285" s="24" t="str">
        <f t="shared" si="69"/>
        <v/>
      </c>
      <c r="AG285" s="24">
        <f ca="1">IF(AD285=0,0,MATCH(VALUE(AF285)-1,AE285:OFFSET(AE285,VALUE(AD285)-1,0),1))</f>
        <v>0</v>
      </c>
      <c r="AH285" s="24" t="str">
        <f t="shared" ca="1" si="70"/>
        <v/>
      </c>
    </row>
    <row r="286" spans="1:34" ht="24" customHeight="1">
      <c r="A286" s="93"/>
      <c r="B286" s="120"/>
      <c r="C286" s="13" t="str">
        <f t="shared" si="71"/>
        <v>2027</v>
      </c>
      <c r="D286" s="13" t="e">
        <f t="shared" si="60"/>
        <v>#VALUE!</v>
      </c>
      <c r="E286" s="95" t="e">
        <f t="shared" si="72"/>
        <v>#VALUE!</v>
      </c>
      <c r="F286" s="15"/>
      <c r="G286" s="16" t="str">
        <f t="shared" si="61"/>
        <v/>
      </c>
      <c r="H286" s="182"/>
      <c r="I286" s="268"/>
      <c r="J286" s="26" t="str">
        <f t="shared" si="62"/>
        <v>*</v>
      </c>
      <c r="K286" s="27" t="s">
        <v>16</v>
      </c>
      <c r="L286" s="184"/>
      <c r="M286" s="268"/>
      <c r="N286" s="28" t="str">
        <f t="shared" si="63"/>
        <v>*</v>
      </c>
      <c r="O286" s="185" t="str">
        <f t="shared" ca="1" si="73"/>
        <v/>
      </c>
      <c r="P286" s="264"/>
      <c r="Q286" s="265"/>
      <c r="R286" s="29">
        <f t="shared" si="64"/>
        <v>0</v>
      </c>
      <c r="S286" s="30">
        <f t="shared" si="65"/>
        <v>0</v>
      </c>
      <c r="T286" s="31">
        <f t="shared" si="66"/>
        <v>0</v>
      </c>
      <c r="U286" s="32" t="str">
        <f t="shared" ca="1" si="67"/>
        <v>e</v>
      </c>
      <c r="V286" s="188"/>
      <c r="W286" s="269"/>
      <c r="X286" s="269"/>
      <c r="Y286" s="269"/>
      <c r="Z286" s="269"/>
      <c r="AA286" s="269"/>
      <c r="AB286" s="270"/>
      <c r="AD286" s="24">
        <f>IF(OR(AE286="",AF286=""),0,IF(ISERROR(D286),0,COUNTIF(D286:$D$746,D286)))</f>
        <v>0</v>
      </c>
      <c r="AE286" s="24" t="str">
        <f t="shared" si="68"/>
        <v/>
      </c>
      <c r="AF286" s="24" t="str">
        <f t="shared" si="69"/>
        <v/>
      </c>
      <c r="AG286" s="24">
        <f ca="1">IF(AD286=0,0,MATCH(VALUE(AF286)-1,AE286:OFFSET(AE286,VALUE(AD286)-1,0),1))</f>
        <v>0</v>
      </c>
      <c r="AH286" s="24" t="str">
        <f t="shared" ca="1" si="70"/>
        <v/>
      </c>
    </row>
    <row r="287" spans="1:34" ht="24" customHeight="1">
      <c r="A287" s="93"/>
      <c r="B287" s="120"/>
      <c r="C287" s="13" t="str">
        <f t="shared" si="71"/>
        <v>2027</v>
      </c>
      <c r="D287" s="13" t="e">
        <f t="shared" si="60"/>
        <v>#VALUE!</v>
      </c>
      <c r="E287" s="95" t="e">
        <f t="shared" si="72"/>
        <v>#VALUE!</v>
      </c>
      <c r="F287" s="15"/>
      <c r="G287" s="16" t="str">
        <f t="shared" si="61"/>
        <v/>
      </c>
      <c r="H287" s="182"/>
      <c r="I287" s="263"/>
      <c r="J287" s="26" t="str">
        <f t="shared" si="62"/>
        <v>*</v>
      </c>
      <c r="K287" s="27" t="s">
        <v>16</v>
      </c>
      <c r="L287" s="184"/>
      <c r="M287" s="263"/>
      <c r="N287" s="28" t="str">
        <f t="shared" si="63"/>
        <v>*</v>
      </c>
      <c r="O287" s="185" t="str">
        <f t="shared" ca="1" si="73"/>
        <v/>
      </c>
      <c r="P287" s="264"/>
      <c r="Q287" s="265"/>
      <c r="R287" s="29">
        <f t="shared" si="64"/>
        <v>0</v>
      </c>
      <c r="S287" s="30">
        <f t="shared" si="65"/>
        <v>0</v>
      </c>
      <c r="T287" s="31">
        <f t="shared" si="66"/>
        <v>0</v>
      </c>
      <c r="U287" s="32" t="str">
        <f t="shared" ca="1" si="67"/>
        <v>e</v>
      </c>
      <c r="V287" s="188"/>
      <c r="W287" s="189"/>
      <c r="X287" s="189"/>
      <c r="Y287" s="189"/>
      <c r="Z287" s="189"/>
      <c r="AA287" s="189"/>
      <c r="AB287" s="190"/>
      <c r="AD287" s="24">
        <f>IF(OR(AE287="",AF287=""),0,IF(ISERROR(D287),0,COUNTIF(D287:$D$746,D287)))</f>
        <v>0</v>
      </c>
      <c r="AE287" s="24" t="str">
        <f t="shared" si="68"/>
        <v/>
      </c>
      <c r="AF287" s="24" t="str">
        <f t="shared" si="69"/>
        <v/>
      </c>
      <c r="AG287" s="24">
        <f ca="1">IF(AD287=0,0,MATCH(VALUE(AF287)-1,AE287:OFFSET(AE287,VALUE(AD287)-1,0),1))</f>
        <v>0</v>
      </c>
      <c r="AH287" s="24" t="str">
        <f t="shared" ca="1" si="70"/>
        <v/>
      </c>
    </row>
    <row r="288" spans="1:34" ht="24" customHeight="1">
      <c r="A288" s="93"/>
      <c r="B288" s="120"/>
      <c r="C288" s="13" t="str">
        <f t="shared" si="71"/>
        <v>2027</v>
      </c>
      <c r="D288" s="13" t="e">
        <f t="shared" si="60"/>
        <v>#VALUE!</v>
      </c>
      <c r="E288" s="95" t="e">
        <f t="shared" si="72"/>
        <v>#VALUE!</v>
      </c>
      <c r="F288" s="15"/>
      <c r="G288" s="16" t="str">
        <f t="shared" ref="G288:G305" si="74">IF(F288="","",VLOOKUP(F288,事業名一覧,2,0))</f>
        <v/>
      </c>
      <c r="H288" s="182"/>
      <c r="I288" s="263"/>
      <c r="J288" s="26" t="str">
        <f t="shared" si="62"/>
        <v>*</v>
      </c>
      <c r="K288" s="27" t="s">
        <v>16</v>
      </c>
      <c r="L288" s="184"/>
      <c r="M288" s="268"/>
      <c r="N288" s="28" t="str">
        <f t="shared" si="63"/>
        <v>*</v>
      </c>
      <c r="O288" s="185" t="str">
        <f t="shared" ca="1" si="73"/>
        <v/>
      </c>
      <c r="P288" s="264"/>
      <c r="Q288" s="265"/>
      <c r="R288" s="29">
        <f t="shared" si="64"/>
        <v>0</v>
      </c>
      <c r="S288" s="30">
        <f t="shared" si="65"/>
        <v>0</v>
      </c>
      <c r="T288" s="31">
        <f t="shared" si="66"/>
        <v>0</v>
      </c>
      <c r="U288" s="32" t="str">
        <f t="shared" ca="1" si="67"/>
        <v>e</v>
      </c>
      <c r="V288" s="188"/>
      <c r="W288" s="189"/>
      <c r="X288" s="189"/>
      <c r="Y288" s="189"/>
      <c r="Z288" s="189"/>
      <c r="AA288" s="189"/>
      <c r="AB288" s="190"/>
      <c r="AD288" s="24">
        <f>IF(OR(AE288="",AF288=""),0,IF(ISERROR(D288),0,COUNTIF(D288:$D$746,D288)))</f>
        <v>0</v>
      </c>
      <c r="AE288" s="24" t="str">
        <f t="shared" si="68"/>
        <v/>
      </c>
      <c r="AF288" s="24" t="str">
        <f t="shared" si="69"/>
        <v/>
      </c>
      <c r="AG288" s="24">
        <f ca="1">IF(AD288=0,0,MATCH(VALUE(AF288)-1,AE288:OFFSET(AE288,VALUE(AD288)-1,0),1))</f>
        <v>0</v>
      </c>
      <c r="AH288" s="24" t="str">
        <f t="shared" ca="1" si="70"/>
        <v/>
      </c>
    </row>
    <row r="289" spans="1:34" ht="24" customHeight="1">
      <c r="A289" s="93"/>
      <c r="B289" s="120"/>
      <c r="C289" s="13" t="str">
        <f t="shared" si="71"/>
        <v>2027</v>
      </c>
      <c r="D289" s="13" t="e">
        <f t="shared" si="60"/>
        <v>#VALUE!</v>
      </c>
      <c r="E289" s="95" t="e">
        <f t="shared" si="72"/>
        <v>#VALUE!</v>
      </c>
      <c r="F289" s="15"/>
      <c r="G289" s="16" t="str">
        <f t="shared" si="74"/>
        <v/>
      </c>
      <c r="H289" s="182"/>
      <c r="I289" s="263"/>
      <c r="J289" s="26" t="str">
        <f t="shared" si="62"/>
        <v>*</v>
      </c>
      <c r="K289" s="27" t="s">
        <v>16</v>
      </c>
      <c r="L289" s="184"/>
      <c r="M289" s="263"/>
      <c r="N289" s="28" t="str">
        <f t="shared" si="63"/>
        <v>*</v>
      </c>
      <c r="O289" s="185" t="str">
        <f t="shared" ca="1" si="73"/>
        <v/>
      </c>
      <c r="P289" s="264"/>
      <c r="Q289" s="265"/>
      <c r="R289" s="29">
        <f t="shared" si="64"/>
        <v>0</v>
      </c>
      <c r="S289" s="30">
        <f t="shared" si="65"/>
        <v>0</v>
      </c>
      <c r="T289" s="31">
        <f t="shared" si="66"/>
        <v>0</v>
      </c>
      <c r="U289" s="32" t="str">
        <f t="shared" ca="1" si="67"/>
        <v>e</v>
      </c>
      <c r="V289" s="188"/>
      <c r="W289" s="189"/>
      <c r="X289" s="189"/>
      <c r="Y289" s="189"/>
      <c r="Z289" s="189"/>
      <c r="AA289" s="189"/>
      <c r="AB289" s="190"/>
      <c r="AD289" s="24">
        <f>IF(OR(AE289="",AF289=""),0,IF(ISERROR(D289),0,COUNTIF(D289:$D$746,D289)))</f>
        <v>0</v>
      </c>
      <c r="AE289" s="24" t="str">
        <f t="shared" si="68"/>
        <v/>
      </c>
      <c r="AF289" s="24" t="str">
        <f t="shared" si="69"/>
        <v/>
      </c>
      <c r="AG289" s="24">
        <f ca="1">IF(AD289=0,0,MATCH(VALUE(AF289)-1,AE289:OFFSET(AE289,VALUE(AD289)-1,0),1))</f>
        <v>0</v>
      </c>
      <c r="AH289" s="24" t="str">
        <f t="shared" ca="1" si="70"/>
        <v/>
      </c>
    </row>
    <row r="290" spans="1:34" ht="24" customHeight="1">
      <c r="A290" s="93"/>
      <c r="B290" s="120"/>
      <c r="C290" s="13" t="str">
        <f t="shared" si="71"/>
        <v>2027</v>
      </c>
      <c r="D290" s="13" t="e">
        <f t="shared" si="60"/>
        <v>#VALUE!</v>
      </c>
      <c r="E290" s="95" t="e">
        <f t="shared" si="72"/>
        <v>#VALUE!</v>
      </c>
      <c r="F290" s="15"/>
      <c r="G290" s="16" t="str">
        <f t="shared" si="74"/>
        <v/>
      </c>
      <c r="H290" s="182"/>
      <c r="I290" s="263"/>
      <c r="J290" s="26" t="str">
        <f t="shared" si="62"/>
        <v>*</v>
      </c>
      <c r="K290" s="27" t="s">
        <v>16</v>
      </c>
      <c r="L290" s="184"/>
      <c r="M290" s="268"/>
      <c r="N290" s="28" t="str">
        <f t="shared" si="63"/>
        <v>*</v>
      </c>
      <c r="O290" s="185" t="str">
        <f t="shared" ca="1" si="73"/>
        <v/>
      </c>
      <c r="P290" s="264"/>
      <c r="Q290" s="265"/>
      <c r="R290" s="29">
        <f t="shared" si="64"/>
        <v>0</v>
      </c>
      <c r="S290" s="30">
        <f t="shared" si="65"/>
        <v>0</v>
      </c>
      <c r="T290" s="31">
        <f t="shared" si="66"/>
        <v>0</v>
      </c>
      <c r="U290" s="32" t="str">
        <f t="shared" ca="1" si="67"/>
        <v>e</v>
      </c>
      <c r="V290" s="188"/>
      <c r="W290" s="189"/>
      <c r="X290" s="189"/>
      <c r="Y290" s="189"/>
      <c r="Z290" s="189"/>
      <c r="AA290" s="189"/>
      <c r="AB290" s="190"/>
      <c r="AD290" s="24">
        <f>IF(OR(AE290="",AF290=""),0,IF(ISERROR(D290),0,COUNTIF(D290:$D$746,D290)))</f>
        <v>0</v>
      </c>
      <c r="AE290" s="24" t="str">
        <f t="shared" si="68"/>
        <v/>
      </c>
      <c r="AF290" s="24" t="str">
        <f t="shared" si="69"/>
        <v/>
      </c>
      <c r="AG290" s="24">
        <f ca="1">IF(AD290=0,0,MATCH(VALUE(AF290)-1,AE290:OFFSET(AE290,VALUE(AD290)-1,0),1))</f>
        <v>0</v>
      </c>
      <c r="AH290" s="24" t="str">
        <f t="shared" ca="1" si="70"/>
        <v/>
      </c>
    </row>
    <row r="291" spans="1:34" ht="24" customHeight="1">
      <c r="A291" s="93"/>
      <c r="B291" s="120"/>
      <c r="C291" s="13" t="str">
        <f t="shared" si="71"/>
        <v>2027</v>
      </c>
      <c r="D291" s="13" t="e">
        <f t="shared" si="60"/>
        <v>#VALUE!</v>
      </c>
      <c r="E291" s="95" t="e">
        <f t="shared" si="72"/>
        <v>#VALUE!</v>
      </c>
      <c r="F291" s="15"/>
      <c r="G291" s="16" t="str">
        <f t="shared" si="74"/>
        <v/>
      </c>
      <c r="H291" s="182"/>
      <c r="I291" s="263"/>
      <c r="J291" s="26" t="str">
        <f t="shared" si="62"/>
        <v>*</v>
      </c>
      <c r="K291" s="27" t="s">
        <v>16</v>
      </c>
      <c r="L291" s="184"/>
      <c r="M291" s="263"/>
      <c r="N291" s="28" t="str">
        <f t="shared" si="63"/>
        <v>*</v>
      </c>
      <c r="O291" s="185" t="str">
        <f t="shared" ca="1" si="73"/>
        <v/>
      </c>
      <c r="P291" s="264"/>
      <c r="Q291" s="265"/>
      <c r="R291" s="29">
        <f t="shared" si="64"/>
        <v>0</v>
      </c>
      <c r="S291" s="30">
        <f t="shared" si="65"/>
        <v>0</v>
      </c>
      <c r="T291" s="31">
        <f t="shared" si="66"/>
        <v>0</v>
      </c>
      <c r="U291" s="32" t="str">
        <f t="shared" ca="1" si="67"/>
        <v>e</v>
      </c>
      <c r="V291" s="188"/>
      <c r="W291" s="189"/>
      <c r="X291" s="189"/>
      <c r="Y291" s="189"/>
      <c r="Z291" s="189"/>
      <c r="AA291" s="189"/>
      <c r="AB291" s="190"/>
      <c r="AD291" s="24">
        <f>IF(OR(AE291="",AF291=""),0,IF(ISERROR(D291),0,COUNTIF(D291:$D$746,D291)))</f>
        <v>0</v>
      </c>
      <c r="AE291" s="24" t="str">
        <f t="shared" si="68"/>
        <v/>
      </c>
      <c r="AF291" s="24" t="str">
        <f t="shared" si="69"/>
        <v/>
      </c>
      <c r="AG291" s="24">
        <f ca="1">IF(AD291=0,0,MATCH(VALUE(AF291)-1,AE291:OFFSET(AE291,VALUE(AD291)-1,0),1))</f>
        <v>0</v>
      </c>
      <c r="AH291" s="24" t="str">
        <f t="shared" ca="1" si="70"/>
        <v/>
      </c>
    </row>
    <row r="292" spans="1:34" ht="24" customHeight="1">
      <c r="A292" s="93"/>
      <c r="B292" s="120"/>
      <c r="C292" s="13" t="str">
        <f t="shared" si="71"/>
        <v>2027</v>
      </c>
      <c r="D292" s="13" t="e">
        <f t="shared" si="60"/>
        <v>#VALUE!</v>
      </c>
      <c r="E292" s="95" t="e">
        <f t="shared" si="72"/>
        <v>#VALUE!</v>
      </c>
      <c r="F292" s="15"/>
      <c r="G292" s="16" t="str">
        <f t="shared" si="74"/>
        <v/>
      </c>
      <c r="H292" s="182"/>
      <c r="I292" s="263"/>
      <c r="J292" s="26" t="str">
        <f t="shared" si="62"/>
        <v>*</v>
      </c>
      <c r="K292" s="27" t="s">
        <v>16</v>
      </c>
      <c r="L292" s="184"/>
      <c r="M292" s="268"/>
      <c r="N292" s="28" t="str">
        <f t="shared" si="63"/>
        <v>*</v>
      </c>
      <c r="O292" s="185" t="str">
        <f t="shared" ca="1" si="73"/>
        <v/>
      </c>
      <c r="P292" s="264"/>
      <c r="Q292" s="265"/>
      <c r="R292" s="29">
        <f t="shared" si="64"/>
        <v>0</v>
      </c>
      <c r="S292" s="30">
        <f t="shared" si="65"/>
        <v>0</v>
      </c>
      <c r="T292" s="31">
        <f t="shared" si="66"/>
        <v>0</v>
      </c>
      <c r="U292" s="32" t="str">
        <f t="shared" ca="1" si="67"/>
        <v>e</v>
      </c>
      <c r="V292" s="188"/>
      <c r="W292" s="189"/>
      <c r="X292" s="189"/>
      <c r="Y292" s="189"/>
      <c r="Z292" s="189"/>
      <c r="AA292" s="189"/>
      <c r="AB292" s="190"/>
      <c r="AD292" s="24">
        <f>IF(OR(AE292="",AF292=""),0,IF(ISERROR(D292),0,COUNTIF(D292:$D$746,D292)))</f>
        <v>0</v>
      </c>
      <c r="AE292" s="24" t="str">
        <f t="shared" si="68"/>
        <v/>
      </c>
      <c r="AF292" s="24" t="str">
        <f t="shared" si="69"/>
        <v/>
      </c>
      <c r="AG292" s="24">
        <f ca="1">IF(AD292=0,0,MATCH(VALUE(AF292)-1,AE292:OFFSET(AE292,VALUE(AD292)-1,0),1))</f>
        <v>0</v>
      </c>
      <c r="AH292" s="24" t="str">
        <f t="shared" ca="1" si="70"/>
        <v/>
      </c>
    </row>
    <row r="293" spans="1:34" ht="24" customHeight="1">
      <c r="A293" s="93"/>
      <c r="B293" s="120"/>
      <c r="C293" s="13" t="str">
        <f t="shared" si="71"/>
        <v>2027</v>
      </c>
      <c r="D293" s="13" t="e">
        <f t="shared" si="60"/>
        <v>#VALUE!</v>
      </c>
      <c r="E293" s="95" t="e">
        <f t="shared" si="72"/>
        <v>#VALUE!</v>
      </c>
      <c r="F293" s="15"/>
      <c r="G293" s="16" t="str">
        <f t="shared" si="74"/>
        <v/>
      </c>
      <c r="H293" s="182"/>
      <c r="I293" s="263"/>
      <c r="J293" s="26" t="str">
        <f t="shared" si="62"/>
        <v>*</v>
      </c>
      <c r="K293" s="27" t="s">
        <v>16</v>
      </c>
      <c r="L293" s="184"/>
      <c r="M293" s="263"/>
      <c r="N293" s="28" t="str">
        <f t="shared" si="63"/>
        <v>*</v>
      </c>
      <c r="O293" s="185" t="str">
        <f t="shared" ca="1" si="73"/>
        <v/>
      </c>
      <c r="P293" s="264"/>
      <c r="Q293" s="265"/>
      <c r="R293" s="29">
        <f t="shared" si="64"/>
        <v>0</v>
      </c>
      <c r="S293" s="30">
        <f t="shared" si="65"/>
        <v>0</v>
      </c>
      <c r="T293" s="31">
        <f t="shared" si="66"/>
        <v>0</v>
      </c>
      <c r="U293" s="32" t="str">
        <f t="shared" ca="1" si="67"/>
        <v>e</v>
      </c>
      <c r="V293" s="188"/>
      <c r="W293" s="189"/>
      <c r="X293" s="189"/>
      <c r="Y293" s="189"/>
      <c r="Z293" s="189"/>
      <c r="AA293" s="189"/>
      <c r="AB293" s="190"/>
      <c r="AD293" s="24">
        <f>IF(OR(AE293="",AF293=""),0,IF(ISERROR(D293),0,COUNTIF(D293:$D$746,D293)))</f>
        <v>0</v>
      </c>
      <c r="AE293" s="24" t="str">
        <f t="shared" si="68"/>
        <v/>
      </c>
      <c r="AF293" s="24" t="str">
        <f t="shared" si="69"/>
        <v/>
      </c>
      <c r="AG293" s="24">
        <f ca="1">IF(AD293=0,0,MATCH(VALUE(AF293)-1,AE293:OFFSET(AE293,VALUE(AD293)-1,0),1))</f>
        <v>0</v>
      </c>
      <c r="AH293" s="24" t="str">
        <f t="shared" ca="1" si="70"/>
        <v/>
      </c>
    </row>
    <row r="294" spans="1:34" ht="24" customHeight="1">
      <c r="A294" s="93"/>
      <c r="B294" s="120"/>
      <c r="C294" s="13" t="str">
        <f t="shared" si="71"/>
        <v>2027</v>
      </c>
      <c r="D294" s="13" t="e">
        <f t="shared" si="60"/>
        <v>#VALUE!</v>
      </c>
      <c r="E294" s="95" t="e">
        <f t="shared" si="72"/>
        <v>#VALUE!</v>
      </c>
      <c r="F294" s="15"/>
      <c r="G294" s="16" t="str">
        <f t="shared" si="74"/>
        <v/>
      </c>
      <c r="H294" s="182"/>
      <c r="I294" s="263"/>
      <c r="J294" s="26" t="str">
        <f t="shared" si="62"/>
        <v>*</v>
      </c>
      <c r="K294" s="27" t="s">
        <v>16</v>
      </c>
      <c r="L294" s="184"/>
      <c r="M294" s="268"/>
      <c r="N294" s="28" t="str">
        <f t="shared" si="63"/>
        <v>*</v>
      </c>
      <c r="O294" s="185" t="str">
        <f t="shared" ca="1" si="73"/>
        <v/>
      </c>
      <c r="P294" s="264"/>
      <c r="Q294" s="265"/>
      <c r="R294" s="29">
        <f t="shared" si="64"/>
        <v>0</v>
      </c>
      <c r="S294" s="30">
        <f t="shared" si="65"/>
        <v>0</v>
      </c>
      <c r="T294" s="31">
        <f t="shared" si="66"/>
        <v>0</v>
      </c>
      <c r="U294" s="32" t="str">
        <f t="shared" ca="1" si="67"/>
        <v>e</v>
      </c>
      <c r="V294" s="188"/>
      <c r="W294" s="189"/>
      <c r="X294" s="189"/>
      <c r="Y294" s="189"/>
      <c r="Z294" s="189"/>
      <c r="AA294" s="189"/>
      <c r="AB294" s="190"/>
      <c r="AD294" s="24">
        <f>IF(OR(AE294="",AF294=""),0,IF(ISERROR(D294),0,COUNTIF(D294:$D$746,D294)))</f>
        <v>0</v>
      </c>
      <c r="AE294" s="24" t="str">
        <f t="shared" si="68"/>
        <v/>
      </c>
      <c r="AF294" s="24" t="str">
        <f t="shared" si="69"/>
        <v/>
      </c>
      <c r="AG294" s="24">
        <f ca="1">IF(AD294=0,0,MATCH(VALUE(AF294)-1,AE294:OFFSET(AE294,VALUE(AD294)-1,0),1))</f>
        <v>0</v>
      </c>
      <c r="AH294" s="24" t="str">
        <f t="shared" ca="1" si="70"/>
        <v/>
      </c>
    </row>
    <row r="295" spans="1:34" ht="24" customHeight="1">
      <c r="A295" s="93"/>
      <c r="B295" s="120"/>
      <c r="C295" s="13" t="str">
        <f t="shared" si="71"/>
        <v>2027</v>
      </c>
      <c r="D295" s="13" t="e">
        <f t="shared" si="60"/>
        <v>#VALUE!</v>
      </c>
      <c r="E295" s="95" t="e">
        <f t="shared" si="72"/>
        <v>#VALUE!</v>
      </c>
      <c r="F295" s="15"/>
      <c r="G295" s="16" t="str">
        <f t="shared" si="74"/>
        <v/>
      </c>
      <c r="H295" s="182"/>
      <c r="I295" s="263"/>
      <c r="J295" s="26" t="str">
        <f t="shared" si="62"/>
        <v>*</v>
      </c>
      <c r="K295" s="27" t="s">
        <v>16</v>
      </c>
      <c r="L295" s="184"/>
      <c r="M295" s="263"/>
      <c r="N295" s="28" t="str">
        <f t="shared" si="63"/>
        <v>*</v>
      </c>
      <c r="O295" s="185" t="str">
        <f t="shared" ca="1" si="73"/>
        <v/>
      </c>
      <c r="P295" s="264"/>
      <c r="Q295" s="265"/>
      <c r="R295" s="29">
        <f t="shared" si="64"/>
        <v>0</v>
      </c>
      <c r="S295" s="30">
        <f t="shared" si="65"/>
        <v>0</v>
      </c>
      <c r="T295" s="31">
        <f t="shared" si="66"/>
        <v>0</v>
      </c>
      <c r="U295" s="32" t="str">
        <f t="shared" ca="1" si="67"/>
        <v>e</v>
      </c>
      <c r="V295" s="188"/>
      <c r="W295" s="189"/>
      <c r="X295" s="189"/>
      <c r="Y295" s="189"/>
      <c r="Z295" s="189"/>
      <c r="AA295" s="189"/>
      <c r="AB295" s="190"/>
      <c r="AD295" s="24">
        <f>IF(OR(AE295="",AF295=""),0,IF(ISERROR(D295),0,COUNTIF(D295:$D$746,D295)))</f>
        <v>0</v>
      </c>
      <c r="AE295" s="24" t="str">
        <f t="shared" si="68"/>
        <v/>
      </c>
      <c r="AF295" s="24" t="str">
        <f t="shared" si="69"/>
        <v/>
      </c>
      <c r="AG295" s="24">
        <f ca="1">IF(AD295=0,0,MATCH(VALUE(AF295)-1,AE295:OFFSET(AE295,VALUE(AD295)-1,0),1))</f>
        <v>0</v>
      </c>
      <c r="AH295" s="24" t="str">
        <f t="shared" ca="1" si="70"/>
        <v/>
      </c>
    </row>
    <row r="296" spans="1:34" ht="24" customHeight="1">
      <c r="A296" s="93"/>
      <c r="B296" s="120"/>
      <c r="C296" s="13" t="str">
        <f t="shared" si="71"/>
        <v>2027</v>
      </c>
      <c r="D296" s="13" t="e">
        <f t="shared" si="60"/>
        <v>#VALUE!</v>
      </c>
      <c r="E296" s="95" t="e">
        <f t="shared" si="72"/>
        <v>#VALUE!</v>
      </c>
      <c r="F296" s="15"/>
      <c r="G296" s="16" t="str">
        <f t="shared" si="74"/>
        <v/>
      </c>
      <c r="H296" s="182"/>
      <c r="I296" s="263"/>
      <c r="J296" s="26" t="str">
        <f t="shared" si="62"/>
        <v>*</v>
      </c>
      <c r="K296" s="27" t="s">
        <v>16</v>
      </c>
      <c r="L296" s="184"/>
      <c r="M296" s="268"/>
      <c r="N296" s="28" t="str">
        <f t="shared" si="63"/>
        <v>*</v>
      </c>
      <c r="O296" s="185" t="str">
        <f t="shared" ca="1" si="73"/>
        <v/>
      </c>
      <c r="P296" s="264"/>
      <c r="Q296" s="265"/>
      <c r="R296" s="29">
        <f t="shared" si="64"/>
        <v>0</v>
      </c>
      <c r="S296" s="30">
        <f t="shared" si="65"/>
        <v>0</v>
      </c>
      <c r="T296" s="31">
        <f t="shared" si="66"/>
        <v>0</v>
      </c>
      <c r="U296" s="32" t="str">
        <f t="shared" ca="1" si="67"/>
        <v>e</v>
      </c>
      <c r="V296" s="188"/>
      <c r="W296" s="189"/>
      <c r="X296" s="189"/>
      <c r="Y296" s="189"/>
      <c r="Z296" s="189"/>
      <c r="AA296" s="189"/>
      <c r="AB296" s="190"/>
      <c r="AD296" s="24">
        <f>IF(OR(AE296="",AF296=""),0,IF(ISERROR(D296),0,COUNTIF(D296:$D$746,D296)))</f>
        <v>0</v>
      </c>
      <c r="AE296" s="24" t="str">
        <f t="shared" si="68"/>
        <v/>
      </c>
      <c r="AF296" s="24" t="str">
        <f t="shared" si="69"/>
        <v/>
      </c>
      <c r="AG296" s="24">
        <f ca="1">IF(AD296=0,0,MATCH(VALUE(AF296)-1,AE296:OFFSET(AE296,VALUE(AD296)-1,0),1))</f>
        <v>0</v>
      </c>
      <c r="AH296" s="24" t="str">
        <f t="shared" ca="1" si="70"/>
        <v/>
      </c>
    </row>
    <row r="297" spans="1:34" ht="24" customHeight="1">
      <c r="A297" s="93"/>
      <c r="B297" s="120"/>
      <c r="C297" s="13" t="str">
        <f t="shared" si="71"/>
        <v>2027</v>
      </c>
      <c r="D297" s="13" t="e">
        <f t="shared" si="60"/>
        <v>#VALUE!</v>
      </c>
      <c r="E297" s="95" t="e">
        <f t="shared" si="72"/>
        <v>#VALUE!</v>
      </c>
      <c r="F297" s="15"/>
      <c r="G297" s="16" t="str">
        <f t="shared" si="74"/>
        <v/>
      </c>
      <c r="H297" s="182"/>
      <c r="I297" s="263"/>
      <c r="J297" s="26" t="str">
        <f t="shared" si="62"/>
        <v>*</v>
      </c>
      <c r="K297" s="27" t="s">
        <v>16</v>
      </c>
      <c r="L297" s="184"/>
      <c r="M297" s="263"/>
      <c r="N297" s="28" t="str">
        <f t="shared" si="63"/>
        <v>*</v>
      </c>
      <c r="O297" s="185" t="str">
        <f t="shared" ca="1" si="73"/>
        <v/>
      </c>
      <c r="P297" s="264"/>
      <c r="Q297" s="265"/>
      <c r="R297" s="29">
        <f t="shared" si="64"/>
        <v>0</v>
      </c>
      <c r="S297" s="30">
        <f t="shared" si="65"/>
        <v>0</v>
      </c>
      <c r="T297" s="31">
        <f t="shared" si="66"/>
        <v>0</v>
      </c>
      <c r="U297" s="32" t="str">
        <f t="shared" ca="1" si="67"/>
        <v>e</v>
      </c>
      <c r="V297" s="188"/>
      <c r="W297" s="189"/>
      <c r="X297" s="189"/>
      <c r="Y297" s="189"/>
      <c r="Z297" s="189"/>
      <c r="AA297" s="189"/>
      <c r="AB297" s="190"/>
      <c r="AD297" s="24">
        <f>IF(OR(AE297="",AF297=""),0,IF(ISERROR(D297),0,COUNTIF(D297:$D$746,D297)))</f>
        <v>0</v>
      </c>
      <c r="AE297" s="24" t="str">
        <f t="shared" si="68"/>
        <v/>
      </c>
      <c r="AF297" s="24" t="str">
        <f t="shared" si="69"/>
        <v/>
      </c>
      <c r="AG297" s="24">
        <f ca="1">IF(AD297=0,0,MATCH(VALUE(AF297)-1,AE297:OFFSET(AE297,VALUE(AD297)-1,0),1))</f>
        <v>0</v>
      </c>
      <c r="AH297" s="24" t="str">
        <f t="shared" ca="1" si="70"/>
        <v/>
      </c>
    </row>
    <row r="298" spans="1:34" ht="24" customHeight="1">
      <c r="A298" s="93"/>
      <c r="B298" s="120"/>
      <c r="C298" s="13" t="str">
        <f t="shared" si="71"/>
        <v>2027</v>
      </c>
      <c r="D298" s="13" t="e">
        <f t="shared" si="60"/>
        <v>#VALUE!</v>
      </c>
      <c r="E298" s="95" t="e">
        <f t="shared" si="72"/>
        <v>#VALUE!</v>
      </c>
      <c r="F298" s="15"/>
      <c r="G298" s="16" t="str">
        <f t="shared" si="74"/>
        <v/>
      </c>
      <c r="H298" s="182"/>
      <c r="I298" s="263"/>
      <c r="J298" s="26" t="str">
        <f t="shared" si="62"/>
        <v>*</v>
      </c>
      <c r="K298" s="27" t="s">
        <v>16</v>
      </c>
      <c r="L298" s="184"/>
      <c r="M298" s="268"/>
      <c r="N298" s="28" t="str">
        <f t="shared" si="63"/>
        <v>*</v>
      </c>
      <c r="O298" s="185" t="str">
        <f t="shared" ca="1" si="73"/>
        <v/>
      </c>
      <c r="P298" s="264"/>
      <c r="Q298" s="265"/>
      <c r="R298" s="29">
        <f t="shared" si="64"/>
        <v>0</v>
      </c>
      <c r="S298" s="30">
        <f t="shared" si="65"/>
        <v>0</v>
      </c>
      <c r="T298" s="31">
        <f t="shared" si="66"/>
        <v>0</v>
      </c>
      <c r="U298" s="32" t="str">
        <f t="shared" ca="1" si="67"/>
        <v>e</v>
      </c>
      <c r="V298" s="188"/>
      <c r="W298" s="189"/>
      <c r="X298" s="189"/>
      <c r="Y298" s="189"/>
      <c r="Z298" s="189"/>
      <c r="AA298" s="189"/>
      <c r="AB298" s="190"/>
      <c r="AD298" s="24">
        <f>IF(OR(AE298="",AF298=""),0,IF(ISERROR(D298),0,COUNTIF(D298:$D$746,D298)))</f>
        <v>0</v>
      </c>
      <c r="AE298" s="24" t="str">
        <f t="shared" si="68"/>
        <v/>
      </c>
      <c r="AF298" s="24" t="str">
        <f t="shared" si="69"/>
        <v/>
      </c>
      <c r="AG298" s="24">
        <f ca="1">IF(AD298=0,0,MATCH(VALUE(AF298)-1,AE298:OFFSET(AE298,VALUE(AD298)-1,0),1))</f>
        <v>0</v>
      </c>
      <c r="AH298" s="24" t="str">
        <f t="shared" ca="1" si="70"/>
        <v/>
      </c>
    </row>
    <row r="299" spans="1:34" ht="24" customHeight="1">
      <c r="A299" s="93"/>
      <c r="B299" s="120"/>
      <c r="C299" s="13" t="str">
        <f t="shared" si="71"/>
        <v>2027</v>
      </c>
      <c r="D299" s="13" t="e">
        <f t="shared" si="60"/>
        <v>#VALUE!</v>
      </c>
      <c r="E299" s="95" t="e">
        <f t="shared" si="72"/>
        <v>#VALUE!</v>
      </c>
      <c r="F299" s="15"/>
      <c r="G299" s="16" t="str">
        <f t="shared" si="74"/>
        <v/>
      </c>
      <c r="H299" s="182"/>
      <c r="I299" s="263"/>
      <c r="J299" s="26" t="str">
        <f t="shared" si="62"/>
        <v>*</v>
      </c>
      <c r="K299" s="27" t="s">
        <v>16</v>
      </c>
      <c r="L299" s="184"/>
      <c r="M299" s="263"/>
      <c r="N299" s="28" t="str">
        <f t="shared" si="63"/>
        <v>*</v>
      </c>
      <c r="O299" s="185" t="str">
        <f t="shared" ca="1" si="73"/>
        <v/>
      </c>
      <c r="P299" s="264"/>
      <c r="Q299" s="265"/>
      <c r="R299" s="29">
        <f t="shared" si="64"/>
        <v>0</v>
      </c>
      <c r="S299" s="30">
        <f t="shared" si="65"/>
        <v>0</v>
      </c>
      <c r="T299" s="31">
        <f t="shared" si="66"/>
        <v>0</v>
      </c>
      <c r="U299" s="32" t="str">
        <f t="shared" ca="1" si="67"/>
        <v>e</v>
      </c>
      <c r="V299" s="188"/>
      <c r="W299" s="189"/>
      <c r="X299" s="189"/>
      <c r="Y299" s="189"/>
      <c r="Z299" s="189"/>
      <c r="AA299" s="189"/>
      <c r="AB299" s="190"/>
      <c r="AD299" s="24">
        <f>IF(OR(AE299="",AF299=""),0,IF(ISERROR(D299),0,COUNTIF(D299:$D$746,D299)))</f>
        <v>0</v>
      </c>
      <c r="AE299" s="24" t="str">
        <f t="shared" si="68"/>
        <v/>
      </c>
      <c r="AF299" s="24" t="str">
        <f t="shared" si="69"/>
        <v/>
      </c>
      <c r="AG299" s="24">
        <f ca="1">IF(AD299=0,0,MATCH(VALUE(AF299)-1,AE299:OFFSET(AE299,VALUE(AD299)-1,0),1))</f>
        <v>0</v>
      </c>
      <c r="AH299" s="24" t="str">
        <f t="shared" ca="1" si="70"/>
        <v/>
      </c>
    </row>
    <row r="300" spans="1:34" ht="24" customHeight="1">
      <c r="A300" s="93"/>
      <c r="B300" s="120"/>
      <c r="C300" s="13" t="str">
        <f t="shared" si="71"/>
        <v>2027</v>
      </c>
      <c r="D300" s="13" t="e">
        <f t="shared" si="60"/>
        <v>#VALUE!</v>
      </c>
      <c r="E300" s="95" t="e">
        <f t="shared" si="72"/>
        <v>#VALUE!</v>
      </c>
      <c r="F300" s="15"/>
      <c r="G300" s="16" t="str">
        <f t="shared" si="74"/>
        <v/>
      </c>
      <c r="H300" s="182"/>
      <c r="I300" s="263"/>
      <c r="J300" s="26" t="str">
        <f t="shared" si="62"/>
        <v>*</v>
      </c>
      <c r="K300" s="27" t="s">
        <v>16</v>
      </c>
      <c r="L300" s="184"/>
      <c r="M300" s="268"/>
      <c r="N300" s="28" t="str">
        <f t="shared" si="63"/>
        <v>*</v>
      </c>
      <c r="O300" s="185" t="str">
        <f t="shared" ca="1" si="73"/>
        <v/>
      </c>
      <c r="P300" s="264"/>
      <c r="Q300" s="265"/>
      <c r="R300" s="29">
        <f t="shared" si="64"/>
        <v>0</v>
      </c>
      <c r="S300" s="30">
        <f t="shared" si="65"/>
        <v>0</v>
      </c>
      <c r="T300" s="31">
        <f t="shared" si="66"/>
        <v>0</v>
      </c>
      <c r="U300" s="32" t="str">
        <f t="shared" ca="1" si="67"/>
        <v>e</v>
      </c>
      <c r="V300" s="188"/>
      <c r="W300" s="189"/>
      <c r="X300" s="189"/>
      <c r="Y300" s="189"/>
      <c r="Z300" s="189"/>
      <c r="AA300" s="189"/>
      <c r="AB300" s="190"/>
      <c r="AD300" s="24">
        <f>IF(OR(AE300="",AF300=""),0,IF(ISERROR(D300),0,COUNTIF(D300:$D$746,D300)))</f>
        <v>0</v>
      </c>
      <c r="AE300" s="24" t="str">
        <f t="shared" si="68"/>
        <v/>
      </c>
      <c r="AF300" s="24" t="str">
        <f t="shared" si="69"/>
        <v/>
      </c>
      <c r="AG300" s="24">
        <f ca="1">IF(AD300=0,0,MATCH(VALUE(AF300)-1,AE300:OFFSET(AE300,VALUE(AD300)-1,0),1))</f>
        <v>0</v>
      </c>
      <c r="AH300" s="24" t="str">
        <f t="shared" ca="1" si="70"/>
        <v/>
      </c>
    </row>
    <row r="301" spans="1:34" ht="24" customHeight="1">
      <c r="A301" s="93"/>
      <c r="B301" s="120"/>
      <c r="C301" s="13" t="str">
        <f t="shared" si="71"/>
        <v>2027</v>
      </c>
      <c r="D301" s="13" t="e">
        <f t="shared" si="60"/>
        <v>#VALUE!</v>
      </c>
      <c r="E301" s="95" t="e">
        <f t="shared" si="72"/>
        <v>#VALUE!</v>
      </c>
      <c r="F301" s="15"/>
      <c r="G301" s="16" t="str">
        <f t="shared" si="74"/>
        <v/>
      </c>
      <c r="H301" s="182"/>
      <c r="I301" s="263"/>
      <c r="J301" s="26" t="str">
        <f t="shared" si="62"/>
        <v>*</v>
      </c>
      <c r="K301" s="27" t="s">
        <v>16</v>
      </c>
      <c r="L301" s="184"/>
      <c r="M301" s="263"/>
      <c r="N301" s="28" t="str">
        <f t="shared" si="63"/>
        <v>*</v>
      </c>
      <c r="O301" s="185" t="str">
        <f t="shared" ca="1" si="73"/>
        <v/>
      </c>
      <c r="P301" s="264"/>
      <c r="Q301" s="265"/>
      <c r="R301" s="29">
        <f t="shared" si="64"/>
        <v>0</v>
      </c>
      <c r="S301" s="30">
        <f t="shared" si="65"/>
        <v>0</v>
      </c>
      <c r="T301" s="31">
        <f t="shared" si="66"/>
        <v>0</v>
      </c>
      <c r="U301" s="32" t="str">
        <f t="shared" ca="1" si="67"/>
        <v>e</v>
      </c>
      <c r="V301" s="188"/>
      <c r="W301" s="189"/>
      <c r="X301" s="189"/>
      <c r="Y301" s="189"/>
      <c r="Z301" s="189"/>
      <c r="AA301" s="189"/>
      <c r="AB301" s="190"/>
      <c r="AD301" s="24">
        <f>IF(OR(AE301="",AF301=""),0,IF(ISERROR(D301),0,COUNTIF(D301:$D$746,D301)))</f>
        <v>0</v>
      </c>
      <c r="AE301" s="24" t="str">
        <f t="shared" si="68"/>
        <v/>
      </c>
      <c r="AF301" s="24" t="str">
        <f t="shared" si="69"/>
        <v/>
      </c>
      <c r="AG301" s="24">
        <f ca="1">IF(AD301=0,0,MATCH(VALUE(AF301)-1,AE301:OFFSET(AE301,VALUE(AD301)-1,0),1))</f>
        <v>0</v>
      </c>
      <c r="AH301" s="24" t="str">
        <f t="shared" ca="1" si="70"/>
        <v/>
      </c>
    </row>
    <row r="302" spans="1:34" ht="24" customHeight="1">
      <c r="A302" s="93"/>
      <c r="B302" s="120"/>
      <c r="C302" s="13" t="str">
        <f t="shared" si="71"/>
        <v>2027</v>
      </c>
      <c r="D302" s="13" t="e">
        <f t="shared" si="60"/>
        <v>#VALUE!</v>
      </c>
      <c r="E302" s="95" t="e">
        <f t="shared" si="72"/>
        <v>#VALUE!</v>
      </c>
      <c r="F302" s="15"/>
      <c r="G302" s="16" t="str">
        <f t="shared" si="74"/>
        <v/>
      </c>
      <c r="H302" s="182"/>
      <c r="I302" s="263"/>
      <c r="J302" s="26" t="str">
        <f t="shared" si="62"/>
        <v>*</v>
      </c>
      <c r="K302" s="27" t="s">
        <v>16</v>
      </c>
      <c r="L302" s="184"/>
      <c r="M302" s="268"/>
      <c r="N302" s="28" t="str">
        <f t="shared" si="63"/>
        <v>*</v>
      </c>
      <c r="O302" s="185" t="str">
        <f t="shared" ca="1" si="73"/>
        <v/>
      </c>
      <c r="P302" s="264"/>
      <c r="Q302" s="265"/>
      <c r="R302" s="29">
        <f t="shared" si="64"/>
        <v>0</v>
      </c>
      <c r="S302" s="30">
        <f t="shared" si="65"/>
        <v>0</v>
      </c>
      <c r="T302" s="31">
        <f t="shared" si="66"/>
        <v>0</v>
      </c>
      <c r="U302" s="32" t="str">
        <f t="shared" ca="1" si="67"/>
        <v>e</v>
      </c>
      <c r="V302" s="188"/>
      <c r="W302" s="189"/>
      <c r="X302" s="189"/>
      <c r="Y302" s="189"/>
      <c r="Z302" s="189"/>
      <c r="AA302" s="189"/>
      <c r="AB302" s="190"/>
      <c r="AD302" s="24">
        <f>IF(OR(AE302="",AF302=""),0,IF(ISERROR(D302),0,COUNTIF(D302:$D$746,D302)))</f>
        <v>0</v>
      </c>
      <c r="AE302" s="24" t="str">
        <f t="shared" si="68"/>
        <v/>
      </c>
      <c r="AF302" s="24" t="str">
        <f t="shared" si="69"/>
        <v/>
      </c>
      <c r="AG302" s="24">
        <f ca="1">IF(AD302=0,0,MATCH(VALUE(AF302)-1,AE302:OFFSET(AE302,VALUE(AD302)-1,0),1))</f>
        <v>0</v>
      </c>
      <c r="AH302" s="24" t="str">
        <f t="shared" ca="1" si="70"/>
        <v/>
      </c>
    </row>
    <row r="303" spans="1:34" ht="24" customHeight="1">
      <c r="A303" s="93"/>
      <c r="B303" s="120"/>
      <c r="C303" s="13" t="str">
        <f t="shared" si="71"/>
        <v>2027</v>
      </c>
      <c r="D303" s="13" t="e">
        <f t="shared" si="60"/>
        <v>#VALUE!</v>
      </c>
      <c r="E303" s="95" t="e">
        <f t="shared" si="72"/>
        <v>#VALUE!</v>
      </c>
      <c r="F303" s="15"/>
      <c r="G303" s="16" t="str">
        <f t="shared" si="74"/>
        <v/>
      </c>
      <c r="H303" s="182"/>
      <c r="I303" s="263"/>
      <c r="J303" s="26" t="str">
        <f t="shared" si="62"/>
        <v>*</v>
      </c>
      <c r="K303" s="27" t="s">
        <v>16</v>
      </c>
      <c r="L303" s="184"/>
      <c r="M303" s="263"/>
      <c r="N303" s="28" t="str">
        <f t="shared" si="63"/>
        <v>*</v>
      </c>
      <c r="O303" s="185" t="str">
        <f t="shared" ca="1" si="73"/>
        <v/>
      </c>
      <c r="P303" s="264"/>
      <c r="Q303" s="265"/>
      <c r="R303" s="29">
        <f t="shared" si="64"/>
        <v>0</v>
      </c>
      <c r="S303" s="30">
        <f t="shared" si="65"/>
        <v>0</v>
      </c>
      <c r="T303" s="31">
        <f t="shared" si="66"/>
        <v>0</v>
      </c>
      <c r="U303" s="32" t="str">
        <f t="shared" ca="1" si="67"/>
        <v>e</v>
      </c>
      <c r="V303" s="188"/>
      <c r="W303" s="189"/>
      <c r="X303" s="189"/>
      <c r="Y303" s="189"/>
      <c r="Z303" s="189"/>
      <c r="AA303" s="189"/>
      <c r="AB303" s="190"/>
      <c r="AD303" s="24">
        <f>IF(OR(AE303="",AF303=""),0,IF(ISERROR(D303),0,COUNTIF(D303:$D$746,D303)))</f>
        <v>0</v>
      </c>
      <c r="AE303" s="24" t="str">
        <f t="shared" si="68"/>
        <v/>
      </c>
      <c r="AF303" s="24" t="str">
        <f t="shared" si="69"/>
        <v/>
      </c>
      <c r="AG303" s="24">
        <f ca="1">IF(AD303=0,0,MATCH(VALUE(AF303)-1,AE303:OFFSET(AE303,VALUE(AD303)-1,0),1))</f>
        <v>0</v>
      </c>
      <c r="AH303" s="24" t="str">
        <f t="shared" ca="1" si="70"/>
        <v/>
      </c>
    </row>
    <row r="304" spans="1:34" ht="24" customHeight="1">
      <c r="A304" s="93"/>
      <c r="B304" s="120"/>
      <c r="C304" s="13" t="str">
        <f t="shared" si="71"/>
        <v>2027</v>
      </c>
      <c r="D304" s="13" t="e">
        <f t="shared" si="60"/>
        <v>#VALUE!</v>
      </c>
      <c r="E304" s="95" t="e">
        <f t="shared" si="72"/>
        <v>#VALUE!</v>
      </c>
      <c r="F304" s="15"/>
      <c r="G304" s="16" t="str">
        <f t="shared" si="74"/>
        <v/>
      </c>
      <c r="H304" s="182"/>
      <c r="I304" s="263"/>
      <c r="J304" s="26" t="str">
        <f t="shared" si="62"/>
        <v>*</v>
      </c>
      <c r="K304" s="27" t="s">
        <v>16</v>
      </c>
      <c r="L304" s="184"/>
      <c r="M304" s="268"/>
      <c r="N304" s="28" t="str">
        <f t="shared" si="63"/>
        <v>*</v>
      </c>
      <c r="O304" s="185" t="str">
        <f t="shared" ca="1" si="73"/>
        <v/>
      </c>
      <c r="P304" s="264"/>
      <c r="Q304" s="265"/>
      <c r="R304" s="29">
        <f t="shared" si="64"/>
        <v>0</v>
      </c>
      <c r="S304" s="30">
        <f t="shared" si="65"/>
        <v>0</v>
      </c>
      <c r="T304" s="31">
        <f t="shared" si="66"/>
        <v>0</v>
      </c>
      <c r="U304" s="32" t="str">
        <f t="shared" ca="1" si="67"/>
        <v>e</v>
      </c>
      <c r="V304" s="188"/>
      <c r="W304" s="189"/>
      <c r="X304" s="189"/>
      <c r="Y304" s="189"/>
      <c r="Z304" s="189"/>
      <c r="AA304" s="189"/>
      <c r="AB304" s="190"/>
      <c r="AD304" s="24">
        <f>IF(OR(AE304="",AF304=""),0,IF(ISERROR(D304),0,COUNTIF(D304:$D$746,D304)))</f>
        <v>0</v>
      </c>
      <c r="AE304" s="24" t="str">
        <f t="shared" si="68"/>
        <v/>
      </c>
      <c r="AF304" s="24" t="str">
        <f t="shared" si="69"/>
        <v/>
      </c>
      <c r="AG304" s="24">
        <f ca="1">IF(AD304=0,0,MATCH(VALUE(AF304)-1,AE304:OFFSET(AE304,VALUE(AD304)-1,0),1))</f>
        <v>0</v>
      </c>
      <c r="AH304" s="24" t="str">
        <f t="shared" ca="1" si="70"/>
        <v/>
      </c>
    </row>
    <row r="305" spans="1:34" ht="24" customHeight="1">
      <c r="A305" s="93"/>
      <c r="B305" s="120"/>
      <c r="C305" s="13" t="str">
        <f t="shared" si="71"/>
        <v>2027</v>
      </c>
      <c r="D305" s="13" t="e">
        <f t="shared" si="60"/>
        <v>#VALUE!</v>
      </c>
      <c r="E305" s="95" t="e">
        <f t="shared" si="72"/>
        <v>#VALUE!</v>
      </c>
      <c r="F305" s="15"/>
      <c r="G305" s="16" t="str">
        <f t="shared" si="74"/>
        <v/>
      </c>
      <c r="H305" s="182"/>
      <c r="I305" s="263"/>
      <c r="J305" s="26" t="str">
        <f t="shared" si="62"/>
        <v>*</v>
      </c>
      <c r="K305" s="27" t="s">
        <v>16</v>
      </c>
      <c r="L305" s="184"/>
      <c r="M305" s="263"/>
      <c r="N305" s="28" t="str">
        <f t="shared" si="63"/>
        <v>*</v>
      </c>
      <c r="O305" s="185" t="str">
        <f t="shared" ca="1" si="73"/>
        <v/>
      </c>
      <c r="P305" s="264"/>
      <c r="Q305" s="265"/>
      <c r="R305" s="29">
        <f t="shared" si="64"/>
        <v>0</v>
      </c>
      <c r="S305" s="30">
        <f t="shared" si="65"/>
        <v>0</v>
      </c>
      <c r="T305" s="31">
        <f t="shared" si="66"/>
        <v>0</v>
      </c>
      <c r="U305" s="32" t="str">
        <f t="shared" ca="1" si="67"/>
        <v>e</v>
      </c>
      <c r="V305" s="188"/>
      <c r="W305" s="189"/>
      <c r="X305" s="189"/>
      <c r="Y305" s="189"/>
      <c r="Z305" s="189"/>
      <c r="AA305" s="189"/>
      <c r="AB305" s="190"/>
      <c r="AD305" s="24">
        <f>IF(OR(AE305="",AF305=""),0,IF(ISERROR(D305),0,COUNTIF(D305:$D$746,D305)))</f>
        <v>0</v>
      </c>
      <c r="AE305" s="24" t="str">
        <f t="shared" si="68"/>
        <v/>
      </c>
      <c r="AF305" s="24" t="str">
        <f t="shared" si="69"/>
        <v/>
      </c>
      <c r="AG305" s="24">
        <f ca="1">IF(AD305=0,0,MATCH(VALUE(AF305)-1,AE305:OFFSET(AE305,VALUE(AD305)-1,0),1))</f>
        <v>0</v>
      </c>
      <c r="AH305" s="24" t="str">
        <f t="shared" ca="1" si="70"/>
        <v/>
      </c>
    </row>
    <row r="306" spans="1:34" ht="27" customHeight="1">
      <c r="A306" s="212" t="s">
        <v>17</v>
      </c>
      <c r="B306" s="213"/>
      <c r="C306" s="213"/>
      <c r="D306" s="213"/>
      <c r="E306" s="340"/>
      <c r="F306" s="33" t="s">
        <v>18</v>
      </c>
      <c r="G306" s="34" t="str">
        <f>IF(ISERROR(G308),"",IF(OR(G308="",G308=0),"",G308))</f>
        <v/>
      </c>
      <c r="H306" s="35" t="s">
        <v>19</v>
      </c>
      <c r="I306" s="216" t="str">
        <f>IF(ISERROR(I308),"",IF(OR(I308="",I308=0),"",I308))</f>
        <v/>
      </c>
      <c r="J306" s="275"/>
      <c r="K306" s="275"/>
      <c r="L306" s="275"/>
      <c r="M306" s="275"/>
      <c r="N306" s="36"/>
      <c r="O306" s="35" t="s">
        <v>20</v>
      </c>
      <c r="P306" s="216" t="str">
        <f>IF(ISERROR(P308),"",IF(OR(P308="",P308=0),"",P308))</f>
        <v/>
      </c>
      <c r="Q306" s="276"/>
      <c r="R306" s="276"/>
      <c r="S306" s="276"/>
      <c r="T306" s="276"/>
      <c r="U306" s="276"/>
      <c r="V306" s="276"/>
      <c r="W306" s="37" t="s">
        <v>21</v>
      </c>
      <c r="X306" s="277" t="str">
        <f>IF(ISERROR(X308),"",IF(OR(X308="",X308=0),"",X308))</f>
        <v/>
      </c>
      <c r="Y306" s="278"/>
      <c r="Z306" s="37" t="s">
        <v>22</v>
      </c>
      <c r="AA306" s="38" t="str">
        <f>IF(ISERROR(AA308),"",IF(OR(AA308="",AA308=0),"",AA308))</f>
        <v/>
      </c>
      <c r="AB306" s="39"/>
    </row>
    <row r="307" spans="1:34" ht="27" customHeight="1" thickBot="1">
      <c r="A307" s="273"/>
      <c r="B307" s="274"/>
      <c r="C307" s="274"/>
      <c r="D307" s="274"/>
      <c r="E307" s="341"/>
      <c r="F307" s="40" t="s">
        <v>23</v>
      </c>
      <c r="G307" s="41" t="str">
        <f>IF(ISERROR(G309),"",IF(OR(G309="",G309=0),"",G309))</f>
        <v/>
      </c>
      <c r="H307" s="42" t="s">
        <v>24</v>
      </c>
      <c r="I307" s="221" t="str">
        <f>IF(ISERROR(I309),"",IF(OR(I309="",I309=0),"",I309))</f>
        <v/>
      </c>
      <c r="J307" s="279"/>
      <c r="K307" s="279"/>
      <c r="L307" s="279"/>
      <c r="M307" s="279"/>
      <c r="N307" s="43"/>
      <c r="O307" s="42" t="s">
        <v>25</v>
      </c>
      <c r="P307" s="221" t="str">
        <f>IF(ISERROR(P309),"",IF(OR(P309="",P309=0),"",P309))</f>
        <v/>
      </c>
      <c r="Q307" s="279"/>
      <c r="R307" s="279"/>
      <c r="S307" s="279"/>
      <c r="T307" s="279"/>
      <c r="U307" s="279"/>
      <c r="V307" s="279"/>
      <c r="W307" s="44"/>
      <c r="X307" s="297"/>
      <c r="Y307" s="297"/>
      <c r="Z307" s="44"/>
      <c r="AA307" s="96"/>
      <c r="AB307" s="46"/>
    </row>
    <row r="308" spans="1:34" ht="27" hidden="1" customHeight="1" thickTop="1">
      <c r="A308" s="319"/>
      <c r="B308" s="320"/>
      <c r="C308" s="320"/>
      <c r="D308" s="320"/>
      <c r="E308" s="320"/>
      <c r="F308" s="97"/>
      <c r="G308" s="98">
        <f>SUMIF(F256:F305,F306,O256:O305)</f>
        <v>0</v>
      </c>
      <c r="H308" s="99"/>
      <c r="I308" s="321">
        <f>SUMIF(F256:F305,H306,O256:O305)</f>
        <v>0</v>
      </c>
      <c r="J308" s="322"/>
      <c r="K308" s="322"/>
      <c r="L308" s="322"/>
      <c r="M308" s="322"/>
      <c r="N308" s="100"/>
      <c r="O308" s="99"/>
      <c r="P308" s="321">
        <f>SUMIF(F256:F305,O306,O256:O305)</f>
        <v>0</v>
      </c>
      <c r="Q308" s="322"/>
      <c r="R308" s="322"/>
      <c r="S308" s="322"/>
      <c r="T308" s="322"/>
      <c r="U308" s="322"/>
      <c r="V308" s="322"/>
      <c r="W308" s="101"/>
      <c r="X308" s="323">
        <f>SUMIF(F256:F305,W306,O256:O305)</f>
        <v>0</v>
      </c>
      <c r="Y308" s="323"/>
      <c r="Z308" s="101"/>
      <c r="AA308" s="102">
        <f>SUMIF(F256:F305,Z306,O256:O305)</f>
        <v>0</v>
      </c>
      <c r="AB308" s="103"/>
    </row>
    <row r="309" spans="1:34" ht="27" hidden="1" customHeight="1" thickBot="1">
      <c r="A309" s="324"/>
      <c r="B309" s="274"/>
      <c r="C309" s="274"/>
      <c r="D309" s="274"/>
      <c r="E309" s="274"/>
      <c r="F309" s="104"/>
      <c r="G309" s="105">
        <f>SUMIF(F256:F305,F307,O256:O305)</f>
        <v>0</v>
      </c>
      <c r="H309" s="106"/>
      <c r="I309" s="325">
        <f>SUMIF(F256:F305,H307,O256:O305)</f>
        <v>0</v>
      </c>
      <c r="J309" s="274"/>
      <c r="K309" s="274"/>
      <c r="L309" s="274"/>
      <c r="M309" s="274"/>
      <c r="N309" s="107"/>
      <c r="O309" s="106"/>
      <c r="P309" s="325">
        <f>SUMIF(F256:F305,O307,O256:O305)</f>
        <v>0</v>
      </c>
      <c r="Q309" s="274"/>
      <c r="R309" s="274"/>
      <c r="S309" s="274"/>
      <c r="T309" s="274"/>
      <c r="U309" s="274"/>
      <c r="V309" s="274"/>
      <c r="W309" s="108"/>
      <c r="X309" s="327"/>
      <c r="Y309" s="327"/>
      <c r="Z309" s="108"/>
      <c r="AA309" s="109"/>
      <c r="AB309" s="110"/>
    </row>
    <row r="310" spans="1:34" ht="27" customHeight="1" thickTop="1">
      <c r="A310" s="252" t="s">
        <v>26</v>
      </c>
      <c r="B310" s="289"/>
      <c r="C310" s="289"/>
      <c r="D310" s="289"/>
      <c r="E310" s="289"/>
      <c r="F310" s="61" t="s">
        <v>18</v>
      </c>
      <c r="G310" s="62" t="str">
        <f>IF(OR(G306="0",SUM(G247,G306)=0),"",IF(OR(ISERROR(G247),ISERROR(G306)),"",SUM(G247,G306)))</f>
        <v/>
      </c>
      <c r="H310" s="61" t="s">
        <v>19</v>
      </c>
      <c r="I310" s="256" t="str">
        <f>IF(OR(I306="0",SUM(I247,I306)=0),"",IF(OR(ISERROR(I247),ISERROR(I306)),"",SUM(I247,I306)))</f>
        <v/>
      </c>
      <c r="J310" s="256"/>
      <c r="K310" s="256"/>
      <c r="L310" s="256"/>
      <c r="M310" s="256"/>
      <c r="N310" s="63"/>
      <c r="O310" s="64" t="s">
        <v>20</v>
      </c>
      <c r="P310" s="256" t="str">
        <f>IF(OR(P306="0",SUM(P247,P306)=0),"",IF(OR(ISERROR(P247),ISERROR(P306)),"",SUM(P247,P306)))</f>
        <v/>
      </c>
      <c r="Q310" s="292"/>
      <c r="R310" s="292"/>
      <c r="S310" s="292"/>
      <c r="T310" s="292"/>
      <c r="U310" s="292"/>
      <c r="V310" s="292"/>
      <c r="W310" s="65" t="s">
        <v>21</v>
      </c>
      <c r="X310" s="293" t="str">
        <f>IF(OR(X306="0",SUM(X247,X306)=0),"",IF(OR(ISERROR(X247),ISERROR(X306)),"",SUM(X247,X306)))</f>
        <v/>
      </c>
      <c r="Y310" s="294"/>
      <c r="Z310" s="65" t="s">
        <v>22</v>
      </c>
      <c r="AA310" s="66" t="str">
        <f>IF(OR(AA306="0",SUM(AA247,AA306)=0),"",IF(OR(ISERROR(AA247),ISERROR(AA306)),"",SUM(AA247,AA306)))</f>
        <v/>
      </c>
      <c r="AB310" s="67"/>
    </row>
    <row r="311" spans="1:34" ht="27" customHeight="1" thickBot="1">
      <c r="A311" s="328"/>
      <c r="B311" s="329"/>
      <c r="C311" s="329"/>
      <c r="D311" s="329"/>
      <c r="E311" s="329"/>
      <c r="F311" s="68" t="s">
        <v>23</v>
      </c>
      <c r="G311" s="69" t="str">
        <f>IF(OR(G307="0",SUM(G248,G307)=0),"",IF(OR(ISERROR(G248),ISERROR(G307)),"",SUM(G248,G307)))</f>
        <v/>
      </c>
      <c r="H311" s="68" t="s">
        <v>24</v>
      </c>
      <c r="I311" s="260" t="str">
        <f>IF(OR(I307="0",SUM(I248,I307)=0),"",IF(OR(ISERROR(I248),ISERROR(I307)),"",SUM(I248,I307)))</f>
        <v/>
      </c>
      <c r="J311" s="260"/>
      <c r="K311" s="260"/>
      <c r="L311" s="260"/>
      <c r="M311" s="260"/>
      <c r="N311" s="70"/>
      <c r="O311" s="71" t="s">
        <v>25</v>
      </c>
      <c r="P311" s="260" t="str">
        <f>IF(OR(P307="0",SUM(P248,P307)=0),"",IF(OR(ISERROR(P248),ISERROR(P307)),"",SUM(P248,P307)))</f>
        <v/>
      </c>
      <c r="Q311" s="295"/>
      <c r="R311" s="295"/>
      <c r="S311" s="295"/>
      <c r="T311" s="295"/>
      <c r="U311" s="295"/>
      <c r="V311" s="295"/>
      <c r="W311" s="72"/>
      <c r="X311" s="296"/>
      <c r="Y311" s="296"/>
      <c r="Z311" s="72"/>
      <c r="AA311" s="121"/>
      <c r="AB311" s="74"/>
    </row>
    <row r="312" spans="1:34" ht="16.5">
      <c r="A312" s="75"/>
      <c r="B312" s="76"/>
      <c r="C312" s="76"/>
      <c r="D312" s="76"/>
      <c r="E312" s="76"/>
      <c r="F312" s="77"/>
      <c r="G312" s="78"/>
      <c r="H312" s="77"/>
      <c r="I312" s="78"/>
      <c r="J312" s="78"/>
      <c r="K312" s="78"/>
      <c r="L312" s="78"/>
      <c r="M312" s="78"/>
      <c r="N312" s="79"/>
      <c r="O312" s="80"/>
      <c r="P312" s="78"/>
      <c r="Q312" s="81"/>
      <c r="R312" s="81"/>
      <c r="S312" s="81"/>
      <c r="T312" s="81"/>
      <c r="U312" s="81"/>
      <c r="V312" s="81"/>
      <c r="W312" s="82"/>
      <c r="X312" s="81"/>
      <c r="Y312" s="81"/>
      <c r="Z312" s="82"/>
      <c r="AA312" s="81"/>
      <c r="AB312" s="83"/>
    </row>
    <row r="313" spans="1:34" ht="32.15" customHeight="1">
      <c r="A313" s="238" t="s">
        <v>27</v>
      </c>
      <c r="B313" s="238"/>
      <c r="C313" s="238"/>
      <c r="D313" s="238"/>
      <c r="E313" s="238"/>
      <c r="F313" s="238"/>
      <c r="G313" s="239">
        <f>$G$61</f>
        <v>0</v>
      </c>
      <c r="H313" s="239"/>
      <c r="I313" s="239"/>
      <c r="J313" s="239"/>
      <c r="K313" s="239"/>
      <c r="L313" s="239"/>
      <c r="M313" s="239"/>
      <c r="N313" s="239"/>
      <c r="O313" s="239"/>
      <c r="P313" s="239"/>
      <c r="Q313" s="84"/>
      <c r="R313" s="85"/>
      <c r="S313" s="85"/>
      <c r="T313" s="85"/>
      <c r="U313" s="85"/>
      <c r="V313" s="85"/>
      <c r="W313" s="84"/>
      <c r="X313" s="86"/>
      <c r="Z313" s="118"/>
      <c r="AA313" s="118"/>
      <c r="AB313" s="119"/>
    </row>
    <row r="314" spans="1:34" ht="32.15" customHeight="1">
      <c r="A314" s="238"/>
      <c r="B314" s="238"/>
      <c r="C314" s="238"/>
      <c r="D314" s="238"/>
      <c r="E314" s="238"/>
      <c r="F314" s="238"/>
      <c r="G314" s="239">
        <f>$G$62</f>
        <v>0</v>
      </c>
      <c r="H314" s="239"/>
      <c r="I314" s="239"/>
      <c r="J314" s="239"/>
      <c r="K314" s="239"/>
      <c r="L314" s="239"/>
      <c r="M314" s="239"/>
      <c r="N314" s="239"/>
      <c r="O314" s="239"/>
      <c r="P314" s="239"/>
      <c r="Q314" s="84"/>
      <c r="R314" s="85"/>
      <c r="S314" s="85"/>
      <c r="T314" s="85"/>
      <c r="U314" s="85"/>
      <c r="V314" s="85"/>
      <c r="W314" s="84"/>
      <c r="X314" s="89"/>
      <c r="Y314" s="280" t="s">
        <v>28</v>
      </c>
      <c r="Z314" s="281"/>
      <c r="AA314" s="284">
        <f>$AA$62</f>
        <v>0</v>
      </c>
      <c r="AB314" s="285"/>
    </row>
    <row r="315" spans="1:34" ht="31.5" customHeight="1">
      <c r="A315" s="248" t="s">
        <v>29</v>
      </c>
      <c r="B315" s="248"/>
      <c r="C315" s="248"/>
      <c r="D315" s="248"/>
      <c r="E315" s="248"/>
      <c r="F315" s="248"/>
      <c r="G315" s="250">
        <f>$G$63</f>
        <v>0</v>
      </c>
      <c r="H315" s="250"/>
      <c r="I315" s="250"/>
      <c r="J315" s="250"/>
      <c r="K315" s="250"/>
      <c r="L315" s="250"/>
      <c r="M315" s="250"/>
      <c r="N315" s="250"/>
      <c r="O315" s="250"/>
      <c r="P315" s="90"/>
      <c r="Q315" s="91"/>
      <c r="R315" s="92"/>
      <c r="S315" s="92"/>
      <c r="T315" s="92"/>
      <c r="U315" s="92"/>
      <c r="V315" s="92"/>
      <c r="W315" s="91"/>
      <c r="X315" s="89"/>
      <c r="Y315" s="282"/>
      <c r="Z315" s="283"/>
      <c r="AA315" s="286"/>
      <c r="AB315" s="287"/>
    </row>
    <row r="316" spans="1:34" ht="27" customHeight="1">
      <c r="A316" s="194" t="str">
        <f>+A253</f>
        <v>2026年度　作業日誌</v>
      </c>
      <c r="B316" s="194"/>
      <c r="C316" s="194"/>
      <c r="D316" s="194"/>
      <c r="E316" s="194"/>
      <c r="F316" s="194"/>
      <c r="G316" s="194"/>
      <c r="H316" s="194"/>
      <c r="I316" s="194"/>
      <c r="J316" s="194"/>
      <c r="K316" s="194"/>
      <c r="L316" s="194"/>
      <c r="M316" s="194"/>
      <c r="N316" s="194"/>
      <c r="O316" s="194"/>
      <c r="P316" s="194"/>
      <c r="Q316" s="194"/>
      <c r="R316" s="194"/>
      <c r="S316" s="194"/>
      <c r="T316" s="194"/>
      <c r="U316" s="194"/>
      <c r="V316" s="194"/>
      <c r="W316" s="194"/>
      <c r="X316" s="194"/>
      <c r="Y316" s="194"/>
      <c r="Z316" s="194"/>
      <c r="AA316" s="194"/>
      <c r="AB316" s="194"/>
    </row>
    <row r="317" spans="1:34" ht="27" customHeight="1" thickBo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3" t="s">
        <v>1</v>
      </c>
      <c r="AB317" s="2">
        <v>6</v>
      </c>
    </row>
    <row r="318" spans="1:34" ht="24" customHeight="1">
      <c r="A318" s="4" t="s">
        <v>2</v>
      </c>
      <c r="B318" s="5" t="s">
        <v>3</v>
      </c>
      <c r="C318" s="6" t="s">
        <v>4</v>
      </c>
      <c r="D318" s="6" t="s">
        <v>5</v>
      </c>
      <c r="E318" s="5" t="s">
        <v>6</v>
      </c>
      <c r="F318" s="195" t="s">
        <v>7</v>
      </c>
      <c r="G318" s="196"/>
      <c r="H318" s="195" t="s">
        <v>8</v>
      </c>
      <c r="I318" s="197"/>
      <c r="J318" s="197"/>
      <c r="K318" s="197"/>
      <c r="L318" s="197"/>
      <c r="M318" s="197"/>
      <c r="N318" s="196"/>
      <c r="O318" s="195" t="s">
        <v>9</v>
      </c>
      <c r="P318" s="266"/>
      <c r="Q318" s="266"/>
      <c r="R318" s="7"/>
      <c r="S318" s="8"/>
      <c r="T318" s="8"/>
      <c r="U318" s="9"/>
      <c r="V318" s="199" t="s">
        <v>10</v>
      </c>
      <c r="W318" s="200"/>
      <c r="X318" s="200"/>
      <c r="Y318" s="200"/>
      <c r="Z318" s="200"/>
      <c r="AA318" s="200"/>
      <c r="AB318" s="201"/>
    </row>
    <row r="319" spans="1:34" ht="24" customHeight="1">
      <c r="A319" s="93"/>
      <c r="B319" s="94"/>
      <c r="C319" s="13" t="str">
        <f>IF(A319&gt;=4,"2026","2027")</f>
        <v>2027</v>
      </c>
      <c r="D319" s="13" t="e">
        <f t="shared" ref="D319:D368" si="75">DATEVALUE(C319&amp;"/"&amp;A319&amp;"/"&amp;B319)</f>
        <v>#VALUE!</v>
      </c>
      <c r="E319" s="14" t="e">
        <f>WEEKDAY(D319,1)</f>
        <v>#VALUE!</v>
      </c>
      <c r="F319" s="15"/>
      <c r="G319" s="16" t="str">
        <f t="shared" ref="G319:G350" si="76">IF(F319="","",VLOOKUP(F319,事業名一覧,2,0))</f>
        <v/>
      </c>
      <c r="H319" s="202"/>
      <c r="I319" s="267"/>
      <c r="J319" s="17" t="str">
        <f t="shared" ref="J319:J368" si="77">IF(H319="","*",INT(H319/100)*60+RIGHT(H319,2))</f>
        <v>*</v>
      </c>
      <c r="K319" s="18" t="s">
        <v>16</v>
      </c>
      <c r="L319" s="204"/>
      <c r="M319" s="267"/>
      <c r="N319" s="19" t="str">
        <f t="shared" ref="N319:N368" si="78">IF(L319="","*",IF(AND(L319=0,H319&lt;&gt;0),1440,INT(L319/100)*60+RIGHT(L319,2)))</f>
        <v>*</v>
      </c>
      <c r="O319" s="308" t="str">
        <f ca="1">IF(T319="#","ミス！30分単位で",IF(AH319&lt;&gt;"",AH319,IF(S319=0,"",S319)))</f>
        <v/>
      </c>
      <c r="P319" s="309"/>
      <c r="Q319" s="310"/>
      <c r="R319" s="20">
        <f t="shared" ref="R319:R368" si="79">IF(ISERROR(D319),0,SUMIF($D$4:$D$63,D319,$S$4:$S$63))</f>
        <v>0</v>
      </c>
      <c r="S319" s="21">
        <f t="shared" ref="S319:S368" si="80">IF(ISERROR(TIME(0,T319,0)),0,TIME(0,T319,0))</f>
        <v>0</v>
      </c>
      <c r="T319" s="22">
        <f t="shared" ref="T319:T368" si="81">IF(ISERROR(D319),0,IF(OR(J319="*",N319="*"),0,IF(OR(MOD(J319,30)&lt;&gt;0,MOD(N319,30)&lt;&gt;0),"#",N319-J319)))</f>
        <v>0</v>
      </c>
      <c r="U319" s="23" t="str">
        <f t="shared" ref="U319:U368" ca="1" si="82">IF(NOT(ISNONTEXT(O319)),"e",IF(R319&gt;0,"a","d"))</f>
        <v>e</v>
      </c>
      <c r="V319" s="191"/>
      <c r="W319" s="192"/>
      <c r="X319" s="192"/>
      <c r="Y319" s="192"/>
      <c r="Z319" s="192"/>
      <c r="AA319" s="192"/>
      <c r="AB319" s="193"/>
      <c r="AD319" s="24">
        <f>IF(OR(AE319="",AF319=""),0,IF(ISERROR(D319),0,COUNTIF(D319:$D$746,D319)))</f>
        <v>0</v>
      </c>
      <c r="AE319" s="24" t="str">
        <f t="shared" ref="AE319:AE368" si="83">IF(H319="","",H319)</f>
        <v/>
      </c>
      <c r="AF319" s="24" t="str">
        <f t="shared" ref="AF319:AF368" si="84">IF(H319="","",IF(AND(L319=0,L319&lt;&gt;"",H319&lt;&gt;0),2400,L319))</f>
        <v/>
      </c>
      <c r="AG319" s="24">
        <f ca="1">IF(AD319=0,0,MATCH(VALUE(AF319)-1,AE319:OFFSET(AE319,VALUE(AD319)-1,0),1))</f>
        <v>0</v>
      </c>
      <c r="AH319" s="24" t="str">
        <f t="shared" ref="AH319:AH368" ca="1" si="85">IF(ISNA(AG319),"",IF(AG319&gt;1,"重複あり!!",""))</f>
        <v/>
      </c>
    </row>
    <row r="320" spans="1:34" ht="24" customHeight="1">
      <c r="A320" s="93"/>
      <c r="B320" s="120"/>
      <c r="C320" s="13" t="str">
        <f t="shared" ref="C320:C368" si="86">IF(A320&gt;=4,"2026","2027")</f>
        <v>2027</v>
      </c>
      <c r="D320" s="13" t="e">
        <f t="shared" si="75"/>
        <v>#VALUE!</v>
      </c>
      <c r="E320" s="95" t="e">
        <f t="shared" ref="E320:E368" si="87">WEEKDAY(D320,1)</f>
        <v>#VALUE!</v>
      </c>
      <c r="F320" s="15"/>
      <c r="G320" s="16" t="str">
        <f t="shared" si="76"/>
        <v/>
      </c>
      <c r="H320" s="182"/>
      <c r="I320" s="263"/>
      <c r="J320" s="26" t="str">
        <f t="shared" si="77"/>
        <v>*</v>
      </c>
      <c r="K320" s="27" t="s">
        <v>16</v>
      </c>
      <c r="L320" s="184"/>
      <c r="M320" s="263"/>
      <c r="N320" s="28" t="str">
        <f t="shared" si="78"/>
        <v>*</v>
      </c>
      <c r="O320" s="185" t="str">
        <f ca="1">IF(AND(A320&amp;B320=OFFSET(A320,-1,0)&amp;OFFSET(B320,-1,0),AE320&lt;&gt;0,AE320&lt;&gt;"",AE320&lt;OFFSET(AE320,-1,0)),"入力順序違い!",IF(T320="#","ミス！30分単位で",IF(AH320&lt;&gt;"",AH320,IF(S320=0,"",S320))))</f>
        <v/>
      </c>
      <c r="P320" s="264"/>
      <c r="Q320" s="265"/>
      <c r="R320" s="29">
        <f t="shared" si="79"/>
        <v>0</v>
      </c>
      <c r="S320" s="30">
        <f t="shared" si="80"/>
        <v>0</v>
      </c>
      <c r="T320" s="31">
        <f t="shared" si="81"/>
        <v>0</v>
      </c>
      <c r="U320" s="32" t="str">
        <f t="shared" ca="1" si="82"/>
        <v>e</v>
      </c>
      <c r="V320" s="188"/>
      <c r="W320" s="189"/>
      <c r="X320" s="189"/>
      <c r="Y320" s="189"/>
      <c r="Z320" s="189"/>
      <c r="AA320" s="189"/>
      <c r="AB320" s="190"/>
      <c r="AD320" s="24">
        <f>IF(OR(AE320="",AF320=""),0,IF(ISERROR(D320),0,COUNTIF(D320:$D$746,D320)))</f>
        <v>0</v>
      </c>
      <c r="AE320" s="24" t="str">
        <f t="shared" si="83"/>
        <v/>
      </c>
      <c r="AF320" s="24" t="str">
        <f t="shared" si="84"/>
        <v/>
      </c>
      <c r="AG320" s="24">
        <f ca="1">IF(AD320=0,0,MATCH(VALUE(AF320)-1,AE320:OFFSET(AE320,VALUE(AD320)-1,0),1))</f>
        <v>0</v>
      </c>
      <c r="AH320" s="24" t="str">
        <f t="shared" ca="1" si="85"/>
        <v/>
      </c>
    </row>
    <row r="321" spans="1:34" ht="24" customHeight="1">
      <c r="A321" s="93"/>
      <c r="B321" s="120"/>
      <c r="C321" s="13" t="str">
        <f t="shared" si="86"/>
        <v>2027</v>
      </c>
      <c r="D321" s="13" t="e">
        <f t="shared" si="75"/>
        <v>#VALUE!</v>
      </c>
      <c r="E321" s="95" t="e">
        <f t="shared" si="87"/>
        <v>#VALUE!</v>
      </c>
      <c r="F321" s="15"/>
      <c r="G321" s="16" t="str">
        <f t="shared" si="76"/>
        <v/>
      </c>
      <c r="H321" s="182"/>
      <c r="I321" s="263"/>
      <c r="J321" s="26" t="str">
        <f t="shared" si="77"/>
        <v>*</v>
      </c>
      <c r="K321" s="27" t="s">
        <v>16</v>
      </c>
      <c r="L321" s="184"/>
      <c r="M321" s="263"/>
      <c r="N321" s="28" t="str">
        <f t="shared" si="78"/>
        <v>*</v>
      </c>
      <c r="O321" s="185" t="str">
        <f t="shared" ref="O321:O368" ca="1" si="88">IF(AND(A321&amp;B321&lt;&gt;"",OR(OFFSET(A321,-1,0)&amp;OFFSET(B321,-1,0)="",AND(OFFSET(A321,-1,0)&amp;OFFSET(B321,-1,0)&lt;&gt;"",OFFSET(S321,-1,0)=0)),A321&amp;B321=OFFSET(A321,-2,0)&amp;OFFSET(B321,-2,0)),"行とばし不可！",IF(AND(A321&amp;B321=OFFSET(A321,-1,0)&amp;OFFSET(B321,-1,0),AE321&lt;&gt;0,AE321&lt;&gt;"",AE321&lt;OFFSET(AE321,-1,0)),"入力順序違い!",IF(T321="#","ミス！30分単位で",IF(AH321&lt;&gt;"",AH321,IF(S321=0,"",S321)))))</f>
        <v/>
      </c>
      <c r="P321" s="264"/>
      <c r="Q321" s="265"/>
      <c r="R321" s="29">
        <f t="shared" si="79"/>
        <v>0</v>
      </c>
      <c r="S321" s="30">
        <f t="shared" si="80"/>
        <v>0</v>
      </c>
      <c r="T321" s="31">
        <f t="shared" si="81"/>
        <v>0</v>
      </c>
      <c r="U321" s="32" t="str">
        <f t="shared" ca="1" si="82"/>
        <v>e</v>
      </c>
      <c r="V321" s="188"/>
      <c r="W321" s="189"/>
      <c r="X321" s="189"/>
      <c r="Y321" s="189"/>
      <c r="Z321" s="189"/>
      <c r="AA321" s="189"/>
      <c r="AB321" s="190"/>
      <c r="AD321" s="24">
        <f>IF(OR(AE321="",AF321=""),0,IF(ISERROR(D321),0,COUNTIF(D321:$D$746,D321)))</f>
        <v>0</v>
      </c>
      <c r="AE321" s="24" t="str">
        <f t="shared" si="83"/>
        <v/>
      </c>
      <c r="AF321" s="24" t="str">
        <f t="shared" si="84"/>
        <v/>
      </c>
      <c r="AG321" s="24">
        <f ca="1">IF(AD321=0,0,MATCH(VALUE(AF321)-1,AE321:OFFSET(AE321,VALUE(AD321)-1,0),1))</f>
        <v>0</v>
      </c>
      <c r="AH321" s="24" t="str">
        <f t="shared" ca="1" si="85"/>
        <v/>
      </c>
    </row>
    <row r="322" spans="1:34" ht="24" customHeight="1">
      <c r="A322" s="93"/>
      <c r="B322" s="120"/>
      <c r="C322" s="13" t="str">
        <f t="shared" si="86"/>
        <v>2027</v>
      </c>
      <c r="D322" s="13" t="e">
        <f t="shared" si="75"/>
        <v>#VALUE!</v>
      </c>
      <c r="E322" s="95" t="e">
        <f t="shared" si="87"/>
        <v>#VALUE!</v>
      </c>
      <c r="F322" s="15"/>
      <c r="G322" s="16" t="str">
        <f t="shared" si="76"/>
        <v/>
      </c>
      <c r="H322" s="182"/>
      <c r="I322" s="263"/>
      <c r="J322" s="26" t="str">
        <f t="shared" si="77"/>
        <v>*</v>
      </c>
      <c r="K322" s="27" t="s">
        <v>16</v>
      </c>
      <c r="L322" s="184"/>
      <c r="M322" s="263"/>
      <c r="N322" s="28" t="str">
        <f t="shared" si="78"/>
        <v>*</v>
      </c>
      <c r="O322" s="185" t="str">
        <f t="shared" ca="1" si="88"/>
        <v/>
      </c>
      <c r="P322" s="264"/>
      <c r="Q322" s="265"/>
      <c r="R322" s="29">
        <f t="shared" si="79"/>
        <v>0</v>
      </c>
      <c r="S322" s="30">
        <f t="shared" si="80"/>
        <v>0</v>
      </c>
      <c r="T322" s="31">
        <f t="shared" si="81"/>
        <v>0</v>
      </c>
      <c r="U322" s="32" t="str">
        <f t="shared" ca="1" si="82"/>
        <v>e</v>
      </c>
      <c r="V322" s="188"/>
      <c r="W322" s="189"/>
      <c r="X322" s="189"/>
      <c r="Y322" s="189"/>
      <c r="Z322" s="189"/>
      <c r="AA322" s="189"/>
      <c r="AB322" s="190"/>
      <c r="AD322" s="24">
        <f>IF(OR(AE322="",AF322=""),0,IF(ISERROR(D322),0,COUNTIF(D322:$D$746,D322)))</f>
        <v>0</v>
      </c>
      <c r="AE322" s="24" t="str">
        <f t="shared" si="83"/>
        <v/>
      </c>
      <c r="AF322" s="24" t="str">
        <f t="shared" si="84"/>
        <v/>
      </c>
      <c r="AG322" s="24">
        <f ca="1">IF(AD322=0,0,MATCH(VALUE(AF322)-1,AE322:OFFSET(AE322,VALUE(AD322)-1,0),1))</f>
        <v>0</v>
      </c>
      <c r="AH322" s="24" t="str">
        <f t="shared" ca="1" si="85"/>
        <v/>
      </c>
    </row>
    <row r="323" spans="1:34" ht="24" customHeight="1">
      <c r="A323" s="93"/>
      <c r="B323" s="120"/>
      <c r="C323" s="13" t="str">
        <f t="shared" si="86"/>
        <v>2027</v>
      </c>
      <c r="D323" s="13" t="e">
        <f t="shared" si="75"/>
        <v>#VALUE!</v>
      </c>
      <c r="E323" s="95" t="e">
        <f t="shared" si="87"/>
        <v>#VALUE!</v>
      </c>
      <c r="F323" s="15"/>
      <c r="G323" s="16" t="str">
        <f t="shared" si="76"/>
        <v/>
      </c>
      <c r="H323" s="182"/>
      <c r="I323" s="263"/>
      <c r="J323" s="26" t="str">
        <f t="shared" si="77"/>
        <v>*</v>
      </c>
      <c r="K323" s="27" t="s">
        <v>16</v>
      </c>
      <c r="L323" s="184"/>
      <c r="M323" s="263"/>
      <c r="N323" s="28" t="str">
        <f t="shared" si="78"/>
        <v>*</v>
      </c>
      <c r="O323" s="185" t="str">
        <f t="shared" ca="1" si="88"/>
        <v/>
      </c>
      <c r="P323" s="264"/>
      <c r="Q323" s="265"/>
      <c r="R323" s="29">
        <f t="shared" si="79"/>
        <v>0</v>
      </c>
      <c r="S323" s="30">
        <f t="shared" si="80"/>
        <v>0</v>
      </c>
      <c r="T323" s="31">
        <f t="shared" si="81"/>
        <v>0</v>
      </c>
      <c r="U323" s="32" t="str">
        <f t="shared" ca="1" si="82"/>
        <v>e</v>
      </c>
      <c r="V323" s="188"/>
      <c r="W323" s="189"/>
      <c r="X323" s="189"/>
      <c r="Y323" s="189"/>
      <c r="Z323" s="189"/>
      <c r="AA323" s="189"/>
      <c r="AB323" s="190"/>
      <c r="AD323" s="24">
        <f>IF(OR(AE323="",AF323=""),0,IF(ISERROR(D323),0,COUNTIF(D323:$D$746,D323)))</f>
        <v>0</v>
      </c>
      <c r="AE323" s="24" t="str">
        <f t="shared" si="83"/>
        <v/>
      </c>
      <c r="AF323" s="24" t="str">
        <f t="shared" si="84"/>
        <v/>
      </c>
      <c r="AG323" s="24">
        <f ca="1">IF(AD323=0,0,MATCH(VALUE(AF323)-1,AE323:OFFSET(AE323,VALUE(AD323)-1,0),1))</f>
        <v>0</v>
      </c>
      <c r="AH323" s="24" t="str">
        <f t="shared" ca="1" si="85"/>
        <v/>
      </c>
    </row>
    <row r="324" spans="1:34" ht="24" customHeight="1">
      <c r="A324" s="93"/>
      <c r="B324" s="120"/>
      <c r="C324" s="13" t="str">
        <f t="shared" si="86"/>
        <v>2027</v>
      </c>
      <c r="D324" s="13" t="e">
        <f t="shared" si="75"/>
        <v>#VALUE!</v>
      </c>
      <c r="E324" s="95" t="e">
        <f t="shared" si="87"/>
        <v>#VALUE!</v>
      </c>
      <c r="F324" s="15"/>
      <c r="G324" s="16" t="str">
        <f t="shared" si="76"/>
        <v/>
      </c>
      <c r="H324" s="182"/>
      <c r="I324" s="263"/>
      <c r="J324" s="26" t="str">
        <f t="shared" si="77"/>
        <v>*</v>
      </c>
      <c r="K324" s="27" t="s">
        <v>16</v>
      </c>
      <c r="L324" s="184"/>
      <c r="M324" s="263"/>
      <c r="N324" s="28" t="str">
        <f t="shared" si="78"/>
        <v>*</v>
      </c>
      <c r="O324" s="185" t="str">
        <f t="shared" ca="1" si="88"/>
        <v/>
      </c>
      <c r="P324" s="264"/>
      <c r="Q324" s="265"/>
      <c r="R324" s="29">
        <f t="shared" si="79"/>
        <v>0</v>
      </c>
      <c r="S324" s="30">
        <f t="shared" si="80"/>
        <v>0</v>
      </c>
      <c r="T324" s="31">
        <f t="shared" si="81"/>
        <v>0</v>
      </c>
      <c r="U324" s="32" t="str">
        <f t="shared" ca="1" si="82"/>
        <v>e</v>
      </c>
      <c r="V324" s="188"/>
      <c r="W324" s="189"/>
      <c r="X324" s="189"/>
      <c r="Y324" s="189"/>
      <c r="Z324" s="189"/>
      <c r="AA324" s="189"/>
      <c r="AB324" s="190"/>
      <c r="AD324" s="24">
        <f>IF(OR(AE324="",AF324=""),0,IF(ISERROR(D324),0,COUNTIF(D324:$D$746,D324)))</f>
        <v>0</v>
      </c>
      <c r="AE324" s="24" t="str">
        <f t="shared" si="83"/>
        <v/>
      </c>
      <c r="AF324" s="24" t="str">
        <f t="shared" si="84"/>
        <v/>
      </c>
      <c r="AG324" s="24">
        <f ca="1">IF(AD324=0,0,MATCH(VALUE(AF324)-1,AE324:OFFSET(AE324,VALUE(AD324)-1,0),1))</f>
        <v>0</v>
      </c>
      <c r="AH324" s="24" t="str">
        <f t="shared" ca="1" si="85"/>
        <v/>
      </c>
    </row>
    <row r="325" spans="1:34" ht="24" customHeight="1">
      <c r="A325" s="93"/>
      <c r="B325" s="120"/>
      <c r="C325" s="13" t="str">
        <f t="shared" si="86"/>
        <v>2027</v>
      </c>
      <c r="D325" s="13" t="e">
        <f t="shared" si="75"/>
        <v>#VALUE!</v>
      </c>
      <c r="E325" s="95" t="e">
        <f t="shared" si="87"/>
        <v>#VALUE!</v>
      </c>
      <c r="F325" s="15"/>
      <c r="G325" s="16" t="str">
        <f t="shared" si="76"/>
        <v/>
      </c>
      <c r="H325" s="182"/>
      <c r="I325" s="263"/>
      <c r="J325" s="26" t="str">
        <f t="shared" si="77"/>
        <v>*</v>
      </c>
      <c r="K325" s="27" t="s">
        <v>16</v>
      </c>
      <c r="L325" s="184"/>
      <c r="M325" s="263"/>
      <c r="N325" s="28" t="str">
        <f t="shared" si="78"/>
        <v>*</v>
      </c>
      <c r="O325" s="185" t="str">
        <f t="shared" ca="1" si="88"/>
        <v/>
      </c>
      <c r="P325" s="264"/>
      <c r="Q325" s="265"/>
      <c r="R325" s="29">
        <f t="shared" si="79"/>
        <v>0</v>
      </c>
      <c r="S325" s="30">
        <f t="shared" si="80"/>
        <v>0</v>
      </c>
      <c r="T325" s="31">
        <f t="shared" si="81"/>
        <v>0</v>
      </c>
      <c r="U325" s="32" t="str">
        <f t="shared" ca="1" si="82"/>
        <v>e</v>
      </c>
      <c r="V325" s="188"/>
      <c r="W325" s="189"/>
      <c r="X325" s="189"/>
      <c r="Y325" s="189"/>
      <c r="Z325" s="189"/>
      <c r="AA325" s="189"/>
      <c r="AB325" s="190"/>
      <c r="AD325" s="24">
        <f>IF(OR(AE325="",AF325=""),0,IF(ISERROR(D325),0,COUNTIF(D325:$D$746,D325)))</f>
        <v>0</v>
      </c>
      <c r="AE325" s="24" t="str">
        <f t="shared" si="83"/>
        <v/>
      </c>
      <c r="AF325" s="24" t="str">
        <f t="shared" si="84"/>
        <v/>
      </c>
      <c r="AG325" s="24">
        <f ca="1">IF(AD325=0,0,MATCH(VALUE(AF325)-1,AE325:OFFSET(AE325,VALUE(AD325)-1,0),1))</f>
        <v>0</v>
      </c>
      <c r="AH325" s="24" t="str">
        <f t="shared" ca="1" si="85"/>
        <v/>
      </c>
    </row>
    <row r="326" spans="1:34" ht="24" customHeight="1">
      <c r="A326" s="93"/>
      <c r="B326" s="120"/>
      <c r="C326" s="13" t="str">
        <f t="shared" si="86"/>
        <v>2027</v>
      </c>
      <c r="D326" s="13" t="e">
        <f t="shared" si="75"/>
        <v>#VALUE!</v>
      </c>
      <c r="E326" s="95" t="e">
        <f t="shared" si="87"/>
        <v>#VALUE!</v>
      </c>
      <c r="F326" s="15"/>
      <c r="G326" s="16" t="str">
        <f t="shared" si="76"/>
        <v/>
      </c>
      <c r="H326" s="182"/>
      <c r="I326" s="263"/>
      <c r="J326" s="26" t="str">
        <f t="shared" si="77"/>
        <v>*</v>
      </c>
      <c r="K326" s="27" t="s">
        <v>16</v>
      </c>
      <c r="L326" s="184"/>
      <c r="M326" s="263"/>
      <c r="N326" s="28" t="str">
        <f t="shared" si="78"/>
        <v>*</v>
      </c>
      <c r="O326" s="185" t="str">
        <f t="shared" ca="1" si="88"/>
        <v/>
      </c>
      <c r="P326" s="264"/>
      <c r="Q326" s="265"/>
      <c r="R326" s="29">
        <f t="shared" si="79"/>
        <v>0</v>
      </c>
      <c r="S326" s="30">
        <f t="shared" si="80"/>
        <v>0</v>
      </c>
      <c r="T326" s="31">
        <f t="shared" si="81"/>
        <v>0</v>
      </c>
      <c r="U326" s="32" t="str">
        <f t="shared" ca="1" si="82"/>
        <v>e</v>
      </c>
      <c r="V326" s="188"/>
      <c r="W326" s="189"/>
      <c r="X326" s="189"/>
      <c r="Y326" s="189"/>
      <c r="Z326" s="189"/>
      <c r="AA326" s="189"/>
      <c r="AB326" s="190"/>
      <c r="AD326" s="24">
        <f>IF(OR(AE326="",AF326=""),0,IF(ISERROR(D326),0,COUNTIF(D326:$D$746,D326)))</f>
        <v>0</v>
      </c>
      <c r="AE326" s="24" t="str">
        <f t="shared" si="83"/>
        <v/>
      </c>
      <c r="AF326" s="24" t="str">
        <f t="shared" si="84"/>
        <v/>
      </c>
      <c r="AG326" s="24">
        <f ca="1">IF(AD326=0,0,MATCH(VALUE(AF326)-1,AE326:OFFSET(AE326,VALUE(AD326)-1,0),1))</f>
        <v>0</v>
      </c>
      <c r="AH326" s="24" t="str">
        <f t="shared" ca="1" si="85"/>
        <v/>
      </c>
    </row>
    <row r="327" spans="1:34" ht="24" customHeight="1">
      <c r="A327" s="93"/>
      <c r="B327" s="120"/>
      <c r="C327" s="13" t="str">
        <f t="shared" si="86"/>
        <v>2027</v>
      </c>
      <c r="D327" s="13" t="e">
        <f t="shared" si="75"/>
        <v>#VALUE!</v>
      </c>
      <c r="E327" s="95" t="e">
        <f t="shared" si="87"/>
        <v>#VALUE!</v>
      </c>
      <c r="F327" s="15"/>
      <c r="G327" s="16" t="str">
        <f t="shared" si="76"/>
        <v/>
      </c>
      <c r="H327" s="182"/>
      <c r="I327" s="263"/>
      <c r="J327" s="26" t="str">
        <f t="shared" si="77"/>
        <v>*</v>
      </c>
      <c r="K327" s="27" t="s">
        <v>16</v>
      </c>
      <c r="L327" s="184"/>
      <c r="M327" s="263"/>
      <c r="N327" s="28" t="str">
        <f t="shared" si="78"/>
        <v>*</v>
      </c>
      <c r="O327" s="185" t="str">
        <f t="shared" ca="1" si="88"/>
        <v/>
      </c>
      <c r="P327" s="264"/>
      <c r="Q327" s="265"/>
      <c r="R327" s="29">
        <f t="shared" si="79"/>
        <v>0</v>
      </c>
      <c r="S327" s="30">
        <f t="shared" si="80"/>
        <v>0</v>
      </c>
      <c r="T327" s="31">
        <f t="shared" si="81"/>
        <v>0</v>
      </c>
      <c r="U327" s="32" t="str">
        <f t="shared" ca="1" si="82"/>
        <v>e</v>
      </c>
      <c r="V327" s="188"/>
      <c r="W327" s="189"/>
      <c r="X327" s="189"/>
      <c r="Y327" s="189"/>
      <c r="Z327" s="189"/>
      <c r="AA327" s="189"/>
      <c r="AB327" s="190"/>
      <c r="AD327" s="24">
        <f>IF(OR(AE327="",AF327=""),0,IF(ISERROR(D327),0,COUNTIF(D327:$D$746,D327)))</f>
        <v>0</v>
      </c>
      <c r="AE327" s="24" t="str">
        <f t="shared" si="83"/>
        <v/>
      </c>
      <c r="AF327" s="24" t="str">
        <f t="shared" si="84"/>
        <v/>
      </c>
      <c r="AG327" s="24">
        <f ca="1">IF(AD327=0,0,MATCH(VALUE(AF327)-1,AE327:OFFSET(AE327,VALUE(AD327)-1,0),1))</f>
        <v>0</v>
      </c>
      <c r="AH327" s="24" t="str">
        <f t="shared" ca="1" si="85"/>
        <v/>
      </c>
    </row>
    <row r="328" spans="1:34" ht="24" customHeight="1">
      <c r="A328" s="93"/>
      <c r="B328" s="120"/>
      <c r="C328" s="13" t="str">
        <f t="shared" si="86"/>
        <v>2027</v>
      </c>
      <c r="D328" s="13" t="e">
        <f t="shared" si="75"/>
        <v>#VALUE!</v>
      </c>
      <c r="E328" s="95" t="e">
        <f t="shared" si="87"/>
        <v>#VALUE!</v>
      </c>
      <c r="F328" s="15"/>
      <c r="G328" s="16" t="str">
        <f t="shared" si="76"/>
        <v/>
      </c>
      <c r="H328" s="182"/>
      <c r="I328" s="263"/>
      <c r="J328" s="26" t="str">
        <f t="shared" si="77"/>
        <v>*</v>
      </c>
      <c r="K328" s="27" t="s">
        <v>16</v>
      </c>
      <c r="L328" s="184"/>
      <c r="M328" s="268"/>
      <c r="N328" s="28" t="str">
        <f t="shared" si="78"/>
        <v>*</v>
      </c>
      <c r="O328" s="185" t="str">
        <f t="shared" ca="1" si="88"/>
        <v/>
      </c>
      <c r="P328" s="264"/>
      <c r="Q328" s="265"/>
      <c r="R328" s="29">
        <f t="shared" si="79"/>
        <v>0</v>
      </c>
      <c r="S328" s="30">
        <f t="shared" si="80"/>
        <v>0</v>
      </c>
      <c r="T328" s="31">
        <f t="shared" si="81"/>
        <v>0</v>
      </c>
      <c r="U328" s="32" t="str">
        <f t="shared" ca="1" si="82"/>
        <v>e</v>
      </c>
      <c r="V328" s="188"/>
      <c r="W328" s="189"/>
      <c r="X328" s="189"/>
      <c r="Y328" s="189"/>
      <c r="Z328" s="189"/>
      <c r="AA328" s="189"/>
      <c r="AB328" s="190"/>
      <c r="AD328" s="24">
        <f>IF(OR(AE328="",AF328=""),0,IF(ISERROR(D328),0,COUNTIF(D328:$D$746,D328)))</f>
        <v>0</v>
      </c>
      <c r="AE328" s="24" t="str">
        <f t="shared" si="83"/>
        <v/>
      </c>
      <c r="AF328" s="24" t="str">
        <f t="shared" si="84"/>
        <v/>
      </c>
      <c r="AG328" s="24">
        <f ca="1">IF(AD328=0,0,MATCH(VALUE(AF328)-1,AE328:OFFSET(AE328,VALUE(AD328)-1,0),1))</f>
        <v>0</v>
      </c>
      <c r="AH328" s="24" t="str">
        <f t="shared" ca="1" si="85"/>
        <v/>
      </c>
    </row>
    <row r="329" spans="1:34" ht="24" customHeight="1">
      <c r="A329" s="93"/>
      <c r="B329" s="120"/>
      <c r="C329" s="13" t="str">
        <f t="shared" si="86"/>
        <v>2027</v>
      </c>
      <c r="D329" s="13" t="e">
        <f t="shared" si="75"/>
        <v>#VALUE!</v>
      </c>
      <c r="E329" s="95" t="e">
        <f t="shared" si="87"/>
        <v>#VALUE!</v>
      </c>
      <c r="F329" s="15"/>
      <c r="G329" s="16" t="str">
        <f t="shared" si="76"/>
        <v/>
      </c>
      <c r="H329" s="182"/>
      <c r="I329" s="268"/>
      <c r="J329" s="26" t="str">
        <f t="shared" si="77"/>
        <v>*</v>
      </c>
      <c r="K329" s="27" t="s">
        <v>16</v>
      </c>
      <c r="L329" s="184"/>
      <c r="M329" s="268"/>
      <c r="N329" s="28" t="str">
        <f t="shared" si="78"/>
        <v>*</v>
      </c>
      <c r="O329" s="185" t="str">
        <f t="shared" ca="1" si="88"/>
        <v/>
      </c>
      <c r="P329" s="264"/>
      <c r="Q329" s="265"/>
      <c r="R329" s="29">
        <f t="shared" si="79"/>
        <v>0</v>
      </c>
      <c r="S329" s="30">
        <f t="shared" si="80"/>
        <v>0</v>
      </c>
      <c r="T329" s="31">
        <f t="shared" si="81"/>
        <v>0</v>
      </c>
      <c r="U329" s="32" t="str">
        <f t="shared" ca="1" si="82"/>
        <v>e</v>
      </c>
      <c r="V329" s="188"/>
      <c r="W329" s="189"/>
      <c r="X329" s="189"/>
      <c r="Y329" s="189"/>
      <c r="Z329" s="189"/>
      <c r="AA329" s="189"/>
      <c r="AB329" s="190"/>
      <c r="AD329" s="24">
        <f>IF(OR(AE329="",AF329=""),0,IF(ISERROR(D329),0,COUNTIF(D329:$D$746,D329)))</f>
        <v>0</v>
      </c>
      <c r="AE329" s="24" t="str">
        <f t="shared" si="83"/>
        <v/>
      </c>
      <c r="AF329" s="24" t="str">
        <f t="shared" si="84"/>
        <v/>
      </c>
      <c r="AG329" s="24">
        <f ca="1">IF(AD329=0,0,MATCH(VALUE(AF329)-1,AE329:OFFSET(AE329,VALUE(AD329)-1,0),1))</f>
        <v>0</v>
      </c>
      <c r="AH329" s="24" t="str">
        <f t="shared" ca="1" si="85"/>
        <v/>
      </c>
    </row>
    <row r="330" spans="1:34" ht="24" customHeight="1">
      <c r="A330" s="93"/>
      <c r="B330" s="120"/>
      <c r="C330" s="13" t="str">
        <f t="shared" si="86"/>
        <v>2027</v>
      </c>
      <c r="D330" s="13" t="e">
        <f t="shared" si="75"/>
        <v>#VALUE!</v>
      </c>
      <c r="E330" s="95" t="e">
        <f t="shared" si="87"/>
        <v>#VALUE!</v>
      </c>
      <c r="F330" s="15"/>
      <c r="G330" s="16" t="str">
        <f t="shared" si="76"/>
        <v/>
      </c>
      <c r="H330" s="182"/>
      <c r="I330" s="268"/>
      <c r="J330" s="26" t="str">
        <f t="shared" si="77"/>
        <v>*</v>
      </c>
      <c r="K330" s="27" t="s">
        <v>16</v>
      </c>
      <c r="L330" s="184"/>
      <c r="M330" s="268"/>
      <c r="N330" s="28" t="str">
        <f t="shared" si="78"/>
        <v>*</v>
      </c>
      <c r="O330" s="185" t="str">
        <f t="shared" ca="1" si="88"/>
        <v/>
      </c>
      <c r="P330" s="264"/>
      <c r="Q330" s="265"/>
      <c r="R330" s="29">
        <f t="shared" si="79"/>
        <v>0</v>
      </c>
      <c r="S330" s="30">
        <f t="shared" si="80"/>
        <v>0</v>
      </c>
      <c r="T330" s="31">
        <f t="shared" si="81"/>
        <v>0</v>
      </c>
      <c r="U330" s="32" t="str">
        <f t="shared" ca="1" si="82"/>
        <v>e</v>
      </c>
      <c r="V330" s="188"/>
      <c r="W330" s="189"/>
      <c r="X330" s="189"/>
      <c r="Y330" s="189"/>
      <c r="Z330" s="189"/>
      <c r="AA330" s="189"/>
      <c r="AB330" s="190"/>
      <c r="AD330" s="24">
        <f>IF(OR(AE330="",AF330=""),0,IF(ISERROR(D330),0,COUNTIF(D330:$D$746,D330)))</f>
        <v>0</v>
      </c>
      <c r="AE330" s="24" t="str">
        <f t="shared" si="83"/>
        <v/>
      </c>
      <c r="AF330" s="24" t="str">
        <f t="shared" si="84"/>
        <v/>
      </c>
      <c r="AG330" s="24">
        <f ca="1">IF(AD330=0,0,MATCH(VALUE(AF330)-1,AE330:OFFSET(AE330,VALUE(AD330)-1,0),1))</f>
        <v>0</v>
      </c>
      <c r="AH330" s="24" t="str">
        <f t="shared" ca="1" si="85"/>
        <v/>
      </c>
    </row>
    <row r="331" spans="1:34" ht="24" customHeight="1">
      <c r="A331" s="93"/>
      <c r="B331" s="120"/>
      <c r="C331" s="13" t="str">
        <f t="shared" si="86"/>
        <v>2027</v>
      </c>
      <c r="D331" s="13" t="e">
        <f t="shared" si="75"/>
        <v>#VALUE!</v>
      </c>
      <c r="E331" s="95" t="e">
        <f t="shared" si="87"/>
        <v>#VALUE!</v>
      </c>
      <c r="F331" s="15"/>
      <c r="G331" s="16" t="str">
        <f t="shared" si="76"/>
        <v/>
      </c>
      <c r="H331" s="182"/>
      <c r="I331" s="268"/>
      <c r="J331" s="26" t="str">
        <f t="shared" si="77"/>
        <v>*</v>
      </c>
      <c r="K331" s="27" t="s">
        <v>16</v>
      </c>
      <c r="L331" s="184"/>
      <c r="M331" s="268"/>
      <c r="N331" s="28" t="str">
        <f t="shared" si="78"/>
        <v>*</v>
      </c>
      <c r="O331" s="185" t="str">
        <f t="shared" ca="1" si="88"/>
        <v/>
      </c>
      <c r="P331" s="264"/>
      <c r="Q331" s="265"/>
      <c r="R331" s="29">
        <f t="shared" si="79"/>
        <v>0</v>
      </c>
      <c r="S331" s="30">
        <f t="shared" si="80"/>
        <v>0</v>
      </c>
      <c r="T331" s="31">
        <f t="shared" si="81"/>
        <v>0</v>
      </c>
      <c r="U331" s="32" t="str">
        <f t="shared" ca="1" si="82"/>
        <v>e</v>
      </c>
      <c r="V331" s="188"/>
      <c r="W331" s="189"/>
      <c r="X331" s="189"/>
      <c r="Y331" s="189"/>
      <c r="Z331" s="189"/>
      <c r="AA331" s="189"/>
      <c r="AB331" s="190"/>
      <c r="AD331" s="24">
        <f>IF(OR(AE331="",AF331=""),0,IF(ISERROR(D331),0,COUNTIF(D331:$D$746,D331)))</f>
        <v>0</v>
      </c>
      <c r="AE331" s="24" t="str">
        <f t="shared" si="83"/>
        <v/>
      </c>
      <c r="AF331" s="24" t="str">
        <f t="shared" si="84"/>
        <v/>
      </c>
      <c r="AG331" s="24">
        <f ca="1">IF(AD331=0,0,MATCH(VALUE(AF331)-1,AE331:OFFSET(AE331,VALUE(AD331)-1,0),1))</f>
        <v>0</v>
      </c>
      <c r="AH331" s="24" t="str">
        <f t="shared" ca="1" si="85"/>
        <v/>
      </c>
    </row>
    <row r="332" spans="1:34" ht="24" customHeight="1">
      <c r="A332" s="93"/>
      <c r="B332" s="120"/>
      <c r="C332" s="13" t="str">
        <f t="shared" si="86"/>
        <v>2027</v>
      </c>
      <c r="D332" s="13" t="e">
        <f t="shared" si="75"/>
        <v>#VALUE!</v>
      </c>
      <c r="E332" s="95" t="e">
        <f t="shared" si="87"/>
        <v>#VALUE!</v>
      </c>
      <c r="F332" s="15"/>
      <c r="G332" s="16" t="str">
        <f t="shared" si="76"/>
        <v/>
      </c>
      <c r="H332" s="182"/>
      <c r="I332" s="268"/>
      <c r="J332" s="26" t="str">
        <f t="shared" si="77"/>
        <v>*</v>
      </c>
      <c r="K332" s="27" t="s">
        <v>16</v>
      </c>
      <c r="L332" s="184"/>
      <c r="M332" s="268"/>
      <c r="N332" s="28" t="str">
        <f t="shared" si="78"/>
        <v>*</v>
      </c>
      <c r="O332" s="185" t="str">
        <f t="shared" ca="1" si="88"/>
        <v/>
      </c>
      <c r="P332" s="264"/>
      <c r="Q332" s="265"/>
      <c r="R332" s="29">
        <f t="shared" si="79"/>
        <v>0</v>
      </c>
      <c r="S332" s="30">
        <f t="shared" si="80"/>
        <v>0</v>
      </c>
      <c r="T332" s="31">
        <f t="shared" si="81"/>
        <v>0</v>
      </c>
      <c r="U332" s="32" t="str">
        <f t="shared" ca="1" si="82"/>
        <v>e</v>
      </c>
      <c r="V332" s="188"/>
      <c r="W332" s="189"/>
      <c r="X332" s="189"/>
      <c r="Y332" s="189"/>
      <c r="Z332" s="189"/>
      <c r="AA332" s="189"/>
      <c r="AB332" s="190"/>
      <c r="AD332" s="24">
        <f>IF(OR(AE332="",AF332=""),0,IF(ISERROR(D332),0,COUNTIF(D332:$D$746,D332)))</f>
        <v>0</v>
      </c>
      <c r="AE332" s="24" t="str">
        <f t="shared" si="83"/>
        <v/>
      </c>
      <c r="AF332" s="24" t="str">
        <f t="shared" si="84"/>
        <v/>
      </c>
      <c r="AG332" s="24">
        <f ca="1">IF(AD332=0,0,MATCH(VALUE(AF332)-1,AE332:OFFSET(AE332,VALUE(AD332)-1,0),1))</f>
        <v>0</v>
      </c>
      <c r="AH332" s="24" t="str">
        <f t="shared" ca="1" si="85"/>
        <v/>
      </c>
    </row>
    <row r="333" spans="1:34" ht="24" customHeight="1">
      <c r="A333" s="93"/>
      <c r="B333" s="120"/>
      <c r="C333" s="13" t="str">
        <f t="shared" si="86"/>
        <v>2027</v>
      </c>
      <c r="D333" s="13" t="e">
        <f t="shared" si="75"/>
        <v>#VALUE!</v>
      </c>
      <c r="E333" s="95" t="e">
        <f t="shared" si="87"/>
        <v>#VALUE!</v>
      </c>
      <c r="F333" s="15"/>
      <c r="G333" s="16" t="str">
        <f t="shared" si="76"/>
        <v/>
      </c>
      <c r="H333" s="182"/>
      <c r="I333" s="268"/>
      <c r="J333" s="26" t="str">
        <f t="shared" si="77"/>
        <v>*</v>
      </c>
      <c r="K333" s="27" t="s">
        <v>16</v>
      </c>
      <c r="L333" s="184"/>
      <c r="M333" s="268"/>
      <c r="N333" s="28" t="str">
        <f t="shared" si="78"/>
        <v>*</v>
      </c>
      <c r="O333" s="185" t="str">
        <f t="shared" ca="1" si="88"/>
        <v/>
      </c>
      <c r="P333" s="264"/>
      <c r="Q333" s="265"/>
      <c r="R333" s="29">
        <f t="shared" si="79"/>
        <v>0</v>
      </c>
      <c r="S333" s="30">
        <f t="shared" si="80"/>
        <v>0</v>
      </c>
      <c r="T333" s="31">
        <f t="shared" si="81"/>
        <v>0</v>
      </c>
      <c r="U333" s="32" t="str">
        <f t="shared" ca="1" si="82"/>
        <v>e</v>
      </c>
      <c r="V333" s="188"/>
      <c r="W333" s="189"/>
      <c r="X333" s="189"/>
      <c r="Y333" s="189"/>
      <c r="Z333" s="189"/>
      <c r="AA333" s="189"/>
      <c r="AB333" s="190"/>
      <c r="AD333" s="24">
        <f>IF(OR(AE333="",AF333=""),0,IF(ISERROR(D333),0,COUNTIF(D333:$D$746,D333)))</f>
        <v>0</v>
      </c>
      <c r="AE333" s="24" t="str">
        <f t="shared" si="83"/>
        <v/>
      </c>
      <c r="AF333" s="24" t="str">
        <f t="shared" si="84"/>
        <v/>
      </c>
      <c r="AG333" s="24">
        <f ca="1">IF(AD333=0,0,MATCH(VALUE(AF333)-1,AE333:OFFSET(AE333,VALUE(AD333)-1,0),1))</f>
        <v>0</v>
      </c>
      <c r="AH333" s="24" t="str">
        <f t="shared" ca="1" si="85"/>
        <v/>
      </c>
    </row>
    <row r="334" spans="1:34" ht="24" customHeight="1">
      <c r="A334" s="93"/>
      <c r="B334" s="120"/>
      <c r="C334" s="13" t="str">
        <f t="shared" si="86"/>
        <v>2027</v>
      </c>
      <c r="D334" s="13" t="e">
        <f t="shared" si="75"/>
        <v>#VALUE!</v>
      </c>
      <c r="E334" s="95" t="e">
        <f t="shared" si="87"/>
        <v>#VALUE!</v>
      </c>
      <c r="F334" s="15"/>
      <c r="G334" s="16" t="str">
        <f t="shared" si="76"/>
        <v/>
      </c>
      <c r="H334" s="182"/>
      <c r="I334" s="268"/>
      <c r="J334" s="26" t="str">
        <f t="shared" si="77"/>
        <v>*</v>
      </c>
      <c r="K334" s="27" t="s">
        <v>16</v>
      </c>
      <c r="L334" s="184"/>
      <c r="M334" s="268"/>
      <c r="N334" s="28" t="str">
        <f t="shared" si="78"/>
        <v>*</v>
      </c>
      <c r="O334" s="185" t="str">
        <f t="shared" ca="1" si="88"/>
        <v/>
      </c>
      <c r="P334" s="264"/>
      <c r="Q334" s="265"/>
      <c r="R334" s="29">
        <f t="shared" si="79"/>
        <v>0</v>
      </c>
      <c r="S334" s="30">
        <f t="shared" si="80"/>
        <v>0</v>
      </c>
      <c r="T334" s="31">
        <f t="shared" si="81"/>
        <v>0</v>
      </c>
      <c r="U334" s="32" t="str">
        <f t="shared" ca="1" si="82"/>
        <v>e</v>
      </c>
      <c r="V334" s="188"/>
      <c r="W334" s="189"/>
      <c r="X334" s="189"/>
      <c r="Y334" s="189"/>
      <c r="Z334" s="189"/>
      <c r="AA334" s="189"/>
      <c r="AB334" s="190"/>
      <c r="AD334" s="24">
        <f>IF(OR(AE334="",AF334=""),0,IF(ISERROR(D334),0,COUNTIF(D334:$D$746,D334)))</f>
        <v>0</v>
      </c>
      <c r="AE334" s="24" t="str">
        <f t="shared" si="83"/>
        <v/>
      </c>
      <c r="AF334" s="24" t="str">
        <f t="shared" si="84"/>
        <v/>
      </c>
      <c r="AG334" s="24">
        <f ca="1">IF(AD334=0,0,MATCH(VALUE(AF334)-1,AE334:OFFSET(AE334,VALUE(AD334)-1,0),1))</f>
        <v>0</v>
      </c>
      <c r="AH334" s="24" t="str">
        <f t="shared" ca="1" si="85"/>
        <v/>
      </c>
    </row>
    <row r="335" spans="1:34" ht="24" customHeight="1">
      <c r="A335" s="93"/>
      <c r="B335" s="120"/>
      <c r="C335" s="13" t="str">
        <f t="shared" si="86"/>
        <v>2027</v>
      </c>
      <c r="D335" s="13" t="e">
        <f t="shared" si="75"/>
        <v>#VALUE!</v>
      </c>
      <c r="E335" s="95" t="e">
        <f t="shared" si="87"/>
        <v>#VALUE!</v>
      </c>
      <c r="F335" s="15"/>
      <c r="G335" s="16" t="str">
        <f t="shared" si="76"/>
        <v/>
      </c>
      <c r="H335" s="182"/>
      <c r="I335" s="268"/>
      <c r="J335" s="26" t="str">
        <f t="shared" si="77"/>
        <v>*</v>
      </c>
      <c r="K335" s="27" t="s">
        <v>16</v>
      </c>
      <c r="L335" s="184"/>
      <c r="M335" s="268"/>
      <c r="N335" s="28" t="str">
        <f t="shared" si="78"/>
        <v>*</v>
      </c>
      <c r="O335" s="185" t="str">
        <f t="shared" ca="1" si="88"/>
        <v/>
      </c>
      <c r="P335" s="264"/>
      <c r="Q335" s="265"/>
      <c r="R335" s="29">
        <f t="shared" si="79"/>
        <v>0</v>
      </c>
      <c r="S335" s="30">
        <f t="shared" si="80"/>
        <v>0</v>
      </c>
      <c r="T335" s="31">
        <f t="shared" si="81"/>
        <v>0</v>
      </c>
      <c r="U335" s="32" t="str">
        <f t="shared" ca="1" si="82"/>
        <v>e</v>
      </c>
      <c r="V335" s="188"/>
      <c r="W335" s="189"/>
      <c r="X335" s="189"/>
      <c r="Y335" s="189"/>
      <c r="Z335" s="189"/>
      <c r="AA335" s="189"/>
      <c r="AB335" s="190"/>
      <c r="AD335" s="24">
        <f>IF(OR(AE335="",AF335=""),0,IF(ISERROR(D335),0,COUNTIF(D335:$D$746,D335)))</f>
        <v>0</v>
      </c>
      <c r="AE335" s="24" t="str">
        <f t="shared" si="83"/>
        <v/>
      </c>
      <c r="AF335" s="24" t="str">
        <f t="shared" si="84"/>
        <v/>
      </c>
      <c r="AG335" s="24">
        <f ca="1">IF(AD335=0,0,MATCH(VALUE(AF335)-1,AE335:OFFSET(AE335,VALUE(AD335)-1,0),1))</f>
        <v>0</v>
      </c>
      <c r="AH335" s="24" t="str">
        <f t="shared" ca="1" si="85"/>
        <v/>
      </c>
    </row>
    <row r="336" spans="1:34" ht="24" customHeight="1">
      <c r="A336" s="93"/>
      <c r="B336" s="120"/>
      <c r="C336" s="13" t="str">
        <f t="shared" si="86"/>
        <v>2027</v>
      </c>
      <c r="D336" s="13" t="e">
        <f t="shared" si="75"/>
        <v>#VALUE!</v>
      </c>
      <c r="E336" s="95" t="e">
        <f t="shared" si="87"/>
        <v>#VALUE!</v>
      </c>
      <c r="F336" s="15"/>
      <c r="G336" s="16" t="str">
        <f t="shared" si="76"/>
        <v/>
      </c>
      <c r="H336" s="182"/>
      <c r="I336" s="268"/>
      <c r="J336" s="26" t="str">
        <f t="shared" si="77"/>
        <v>*</v>
      </c>
      <c r="K336" s="27" t="s">
        <v>16</v>
      </c>
      <c r="L336" s="184"/>
      <c r="M336" s="268"/>
      <c r="N336" s="28" t="str">
        <f t="shared" si="78"/>
        <v>*</v>
      </c>
      <c r="O336" s="185" t="str">
        <f t="shared" ca="1" si="88"/>
        <v/>
      </c>
      <c r="P336" s="264"/>
      <c r="Q336" s="265"/>
      <c r="R336" s="29">
        <f t="shared" si="79"/>
        <v>0</v>
      </c>
      <c r="S336" s="30">
        <f t="shared" si="80"/>
        <v>0</v>
      </c>
      <c r="T336" s="31">
        <f t="shared" si="81"/>
        <v>0</v>
      </c>
      <c r="U336" s="32" t="str">
        <f t="shared" ca="1" si="82"/>
        <v>e</v>
      </c>
      <c r="V336" s="188"/>
      <c r="W336" s="189"/>
      <c r="X336" s="189"/>
      <c r="Y336" s="189"/>
      <c r="Z336" s="189"/>
      <c r="AA336" s="189"/>
      <c r="AB336" s="190"/>
      <c r="AD336" s="24">
        <f>IF(OR(AE336="",AF336=""),0,IF(ISERROR(D336),0,COUNTIF(D336:$D$746,D336)))</f>
        <v>0</v>
      </c>
      <c r="AE336" s="24" t="str">
        <f t="shared" si="83"/>
        <v/>
      </c>
      <c r="AF336" s="24" t="str">
        <f t="shared" si="84"/>
        <v/>
      </c>
      <c r="AG336" s="24">
        <f ca="1">IF(AD336=0,0,MATCH(VALUE(AF336)-1,AE336:OFFSET(AE336,VALUE(AD336)-1,0),1))</f>
        <v>0</v>
      </c>
      <c r="AH336" s="24" t="str">
        <f t="shared" ca="1" si="85"/>
        <v/>
      </c>
    </row>
    <row r="337" spans="1:34" ht="24" customHeight="1">
      <c r="A337" s="93"/>
      <c r="B337" s="120"/>
      <c r="C337" s="13" t="str">
        <f t="shared" si="86"/>
        <v>2027</v>
      </c>
      <c r="D337" s="13" t="e">
        <f t="shared" si="75"/>
        <v>#VALUE!</v>
      </c>
      <c r="E337" s="95" t="e">
        <f t="shared" si="87"/>
        <v>#VALUE!</v>
      </c>
      <c r="F337" s="15"/>
      <c r="G337" s="16" t="str">
        <f t="shared" si="76"/>
        <v/>
      </c>
      <c r="H337" s="182"/>
      <c r="I337" s="268"/>
      <c r="J337" s="26" t="str">
        <f t="shared" si="77"/>
        <v>*</v>
      </c>
      <c r="K337" s="27" t="s">
        <v>16</v>
      </c>
      <c r="L337" s="184"/>
      <c r="M337" s="268"/>
      <c r="N337" s="28" t="str">
        <f t="shared" si="78"/>
        <v>*</v>
      </c>
      <c r="O337" s="185" t="str">
        <f t="shared" ca="1" si="88"/>
        <v/>
      </c>
      <c r="P337" s="264"/>
      <c r="Q337" s="265"/>
      <c r="R337" s="29">
        <f t="shared" si="79"/>
        <v>0</v>
      </c>
      <c r="S337" s="30">
        <f t="shared" si="80"/>
        <v>0</v>
      </c>
      <c r="T337" s="31">
        <f t="shared" si="81"/>
        <v>0</v>
      </c>
      <c r="U337" s="32" t="str">
        <f t="shared" ca="1" si="82"/>
        <v>e</v>
      </c>
      <c r="V337" s="188"/>
      <c r="W337" s="189"/>
      <c r="X337" s="189"/>
      <c r="Y337" s="189"/>
      <c r="Z337" s="189"/>
      <c r="AA337" s="189"/>
      <c r="AB337" s="190"/>
      <c r="AD337" s="24">
        <f>IF(OR(AE337="",AF337=""),0,IF(ISERROR(D337),0,COUNTIF(D337:$D$746,D337)))</f>
        <v>0</v>
      </c>
      <c r="AE337" s="24" t="str">
        <f t="shared" si="83"/>
        <v/>
      </c>
      <c r="AF337" s="24" t="str">
        <f t="shared" si="84"/>
        <v/>
      </c>
      <c r="AG337" s="24">
        <f ca="1">IF(AD337=0,0,MATCH(VALUE(AF337)-1,AE337:OFFSET(AE337,VALUE(AD337)-1,0),1))</f>
        <v>0</v>
      </c>
      <c r="AH337" s="24" t="str">
        <f t="shared" ca="1" si="85"/>
        <v/>
      </c>
    </row>
    <row r="338" spans="1:34" ht="24" customHeight="1">
      <c r="A338" s="93"/>
      <c r="B338" s="120"/>
      <c r="C338" s="13" t="str">
        <f t="shared" si="86"/>
        <v>2027</v>
      </c>
      <c r="D338" s="13" t="e">
        <f t="shared" si="75"/>
        <v>#VALUE!</v>
      </c>
      <c r="E338" s="95" t="e">
        <f t="shared" si="87"/>
        <v>#VALUE!</v>
      </c>
      <c r="F338" s="15"/>
      <c r="G338" s="16" t="str">
        <f t="shared" si="76"/>
        <v/>
      </c>
      <c r="H338" s="182"/>
      <c r="I338" s="268"/>
      <c r="J338" s="26" t="str">
        <f t="shared" si="77"/>
        <v>*</v>
      </c>
      <c r="K338" s="27" t="s">
        <v>16</v>
      </c>
      <c r="L338" s="184"/>
      <c r="M338" s="268"/>
      <c r="N338" s="28" t="str">
        <f t="shared" si="78"/>
        <v>*</v>
      </c>
      <c r="O338" s="185" t="str">
        <f t="shared" ca="1" si="88"/>
        <v/>
      </c>
      <c r="P338" s="264"/>
      <c r="Q338" s="265"/>
      <c r="R338" s="29">
        <f t="shared" si="79"/>
        <v>0</v>
      </c>
      <c r="S338" s="30">
        <f t="shared" si="80"/>
        <v>0</v>
      </c>
      <c r="T338" s="31">
        <f t="shared" si="81"/>
        <v>0</v>
      </c>
      <c r="U338" s="32" t="str">
        <f t="shared" ca="1" si="82"/>
        <v>e</v>
      </c>
      <c r="V338" s="188"/>
      <c r="W338" s="189"/>
      <c r="X338" s="189"/>
      <c r="Y338" s="189"/>
      <c r="Z338" s="189"/>
      <c r="AA338" s="189"/>
      <c r="AB338" s="190"/>
      <c r="AD338" s="24">
        <f>IF(OR(AE338="",AF338=""),0,IF(ISERROR(D338),0,COUNTIF(D338:$D$746,D338)))</f>
        <v>0</v>
      </c>
      <c r="AE338" s="24" t="str">
        <f t="shared" si="83"/>
        <v/>
      </c>
      <c r="AF338" s="24" t="str">
        <f t="shared" si="84"/>
        <v/>
      </c>
      <c r="AG338" s="24">
        <f ca="1">IF(AD338=0,0,MATCH(VALUE(AF338)-1,AE338:OFFSET(AE338,VALUE(AD338)-1,0),1))</f>
        <v>0</v>
      </c>
      <c r="AH338" s="24" t="str">
        <f t="shared" ca="1" si="85"/>
        <v/>
      </c>
    </row>
    <row r="339" spans="1:34" ht="24" customHeight="1">
      <c r="A339" s="93"/>
      <c r="B339" s="120"/>
      <c r="C339" s="13" t="str">
        <f t="shared" si="86"/>
        <v>2027</v>
      </c>
      <c r="D339" s="13" t="e">
        <f t="shared" si="75"/>
        <v>#VALUE!</v>
      </c>
      <c r="E339" s="95" t="e">
        <f t="shared" si="87"/>
        <v>#VALUE!</v>
      </c>
      <c r="F339" s="15"/>
      <c r="G339" s="16" t="str">
        <f t="shared" si="76"/>
        <v/>
      </c>
      <c r="H339" s="182"/>
      <c r="I339" s="268"/>
      <c r="J339" s="26" t="str">
        <f t="shared" si="77"/>
        <v>*</v>
      </c>
      <c r="K339" s="27" t="s">
        <v>16</v>
      </c>
      <c r="L339" s="184"/>
      <c r="M339" s="268"/>
      <c r="N339" s="28" t="str">
        <f t="shared" si="78"/>
        <v>*</v>
      </c>
      <c r="O339" s="185" t="str">
        <f t="shared" ca="1" si="88"/>
        <v/>
      </c>
      <c r="P339" s="264"/>
      <c r="Q339" s="265"/>
      <c r="R339" s="29">
        <f t="shared" si="79"/>
        <v>0</v>
      </c>
      <c r="S339" s="30">
        <f t="shared" si="80"/>
        <v>0</v>
      </c>
      <c r="T339" s="31">
        <f t="shared" si="81"/>
        <v>0</v>
      </c>
      <c r="U339" s="32" t="str">
        <f t="shared" ca="1" si="82"/>
        <v>e</v>
      </c>
      <c r="V339" s="188"/>
      <c r="W339" s="189"/>
      <c r="X339" s="189"/>
      <c r="Y339" s="189"/>
      <c r="Z339" s="189"/>
      <c r="AA339" s="189"/>
      <c r="AB339" s="190"/>
      <c r="AD339" s="24">
        <f>IF(OR(AE339="",AF339=""),0,IF(ISERROR(D339),0,COUNTIF(D339:$D$746,D339)))</f>
        <v>0</v>
      </c>
      <c r="AE339" s="24" t="str">
        <f t="shared" si="83"/>
        <v/>
      </c>
      <c r="AF339" s="24" t="str">
        <f t="shared" si="84"/>
        <v/>
      </c>
      <c r="AG339" s="24">
        <f ca="1">IF(AD339=0,0,MATCH(VALUE(AF339)-1,AE339:OFFSET(AE339,VALUE(AD339)-1,0),1))</f>
        <v>0</v>
      </c>
      <c r="AH339" s="24" t="str">
        <f t="shared" ca="1" si="85"/>
        <v/>
      </c>
    </row>
    <row r="340" spans="1:34" ht="24" customHeight="1">
      <c r="A340" s="93"/>
      <c r="B340" s="120"/>
      <c r="C340" s="13" t="str">
        <f t="shared" si="86"/>
        <v>2027</v>
      </c>
      <c r="D340" s="13" t="e">
        <f t="shared" si="75"/>
        <v>#VALUE!</v>
      </c>
      <c r="E340" s="95" t="e">
        <f t="shared" si="87"/>
        <v>#VALUE!</v>
      </c>
      <c r="F340" s="15"/>
      <c r="G340" s="16" t="str">
        <f t="shared" si="76"/>
        <v/>
      </c>
      <c r="H340" s="182"/>
      <c r="I340" s="268"/>
      <c r="J340" s="26" t="str">
        <f t="shared" si="77"/>
        <v>*</v>
      </c>
      <c r="K340" s="27" t="s">
        <v>16</v>
      </c>
      <c r="L340" s="184"/>
      <c r="M340" s="268"/>
      <c r="N340" s="28" t="str">
        <f t="shared" si="78"/>
        <v>*</v>
      </c>
      <c r="O340" s="185" t="str">
        <f t="shared" ca="1" si="88"/>
        <v/>
      </c>
      <c r="P340" s="264"/>
      <c r="Q340" s="265"/>
      <c r="R340" s="29">
        <f t="shared" si="79"/>
        <v>0</v>
      </c>
      <c r="S340" s="30">
        <f t="shared" si="80"/>
        <v>0</v>
      </c>
      <c r="T340" s="31">
        <f t="shared" si="81"/>
        <v>0</v>
      </c>
      <c r="U340" s="32" t="str">
        <f t="shared" ca="1" si="82"/>
        <v>e</v>
      </c>
      <c r="V340" s="188"/>
      <c r="W340" s="189"/>
      <c r="X340" s="189"/>
      <c r="Y340" s="189"/>
      <c r="Z340" s="189"/>
      <c r="AA340" s="189"/>
      <c r="AB340" s="190"/>
      <c r="AD340" s="24">
        <f>IF(OR(AE340="",AF340=""),0,IF(ISERROR(D340),0,COUNTIF(D340:$D$746,D340)))</f>
        <v>0</v>
      </c>
      <c r="AE340" s="24" t="str">
        <f t="shared" si="83"/>
        <v/>
      </c>
      <c r="AF340" s="24" t="str">
        <f t="shared" si="84"/>
        <v/>
      </c>
      <c r="AG340" s="24">
        <f ca="1">IF(AD340=0,0,MATCH(VALUE(AF340)-1,AE340:OFFSET(AE340,VALUE(AD340)-1,0),1))</f>
        <v>0</v>
      </c>
      <c r="AH340" s="24" t="str">
        <f t="shared" ca="1" si="85"/>
        <v/>
      </c>
    </row>
    <row r="341" spans="1:34" ht="24" customHeight="1">
      <c r="A341" s="93"/>
      <c r="B341" s="120"/>
      <c r="C341" s="13" t="str">
        <f t="shared" si="86"/>
        <v>2027</v>
      </c>
      <c r="D341" s="13" t="e">
        <f t="shared" si="75"/>
        <v>#VALUE!</v>
      </c>
      <c r="E341" s="95" t="e">
        <f t="shared" si="87"/>
        <v>#VALUE!</v>
      </c>
      <c r="F341" s="15"/>
      <c r="G341" s="16" t="str">
        <f t="shared" si="76"/>
        <v/>
      </c>
      <c r="H341" s="182"/>
      <c r="I341" s="268"/>
      <c r="J341" s="26" t="str">
        <f t="shared" si="77"/>
        <v>*</v>
      </c>
      <c r="K341" s="27" t="s">
        <v>16</v>
      </c>
      <c r="L341" s="184"/>
      <c r="M341" s="268"/>
      <c r="N341" s="28" t="str">
        <f t="shared" si="78"/>
        <v>*</v>
      </c>
      <c r="O341" s="185" t="str">
        <f t="shared" ca="1" si="88"/>
        <v/>
      </c>
      <c r="P341" s="264"/>
      <c r="Q341" s="265"/>
      <c r="R341" s="29">
        <f t="shared" si="79"/>
        <v>0</v>
      </c>
      <c r="S341" s="30">
        <f t="shared" si="80"/>
        <v>0</v>
      </c>
      <c r="T341" s="31">
        <f t="shared" si="81"/>
        <v>0</v>
      </c>
      <c r="U341" s="32" t="str">
        <f t="shared" ca="1" si="82"/>
        <v>e</v>
      </c>
      <c r="V341" s="188"/>
      <c r="W341" s="189"/>
      <c r="X341" s="189"/>
      <c r="Y341" s="189"/>
      <c r="Z341" s="189"/>
      <c r="AA341" s="189"/>
      <c r="AB341" s="190"/>
      <c r="AD341" s="24">
        <f>IF(OR(AE341="",AF341=""),0,IF(ISERROR(D341),0,COUNTIF(D341:$D$746,D341)))</f>
        <v>0</v>
      </c>
      <c r="AE341" s="24" t="str">
        <f t="shared" si="83"/>
        <v/>
      </c>
      <c r="AF341" s="24" t="str">
        <f t="shared" si="84"/>
        <v/>
      </c>
      <c r="AG341" s="24">
        <f ca="1">IF(AD341=0,0,MATCH(VALUE(AF341)-1,AE341:OFFSET(AE341,VALUE(AD341)-1,0),1))</f>
        <v>0</v>
      </c>
      <c r="AH341" s="24" t="str">
        <f t="shared" ca="1" si="85"/>
        <v/>
      </c>
    </row>
    <row r="342" spans="1:34" ht="24" customHeight="1">
      <c r="A342" s="93"/>
      <c r="B342" s="120"/>
      <c r="C342" s="13" t="str">
        <f t="shared" si="86"/>
        <v>2027</v>
      </c>
      <c r="D342" s="13" t="e">
        <f t="shared" si="75"/>
        <v>#VALUE!</v>
      </c>
      <c r="E342" s="95" t="e">
        <f t="shared" si="87"/>
        <v>#VALUE!</v>
      </c>
      <c r="F342" s="15"/>
      <c r="G342" s="16" t="str">
        <f t="shared" si="76"/>
        <v/>
      </c>
      <c r="H342" s="182"/>
      <c r="I342" s="268"/>
      <c r="J342" s="26" t="str">
        <f t="shared" si="77"/>
        <v>*</v>
      </c>
      <c r="K342" s="27" t="s">
        <v>16</v>
      </c>
      <c r="L342" s="184"/>
      <c r="M342" s="268"/>
      <c r="N342" s="28" t="str">
        <f t="shared" si="78"/>
        <v>*</v>
      </c>
      <c r="O342" s="185" t="str">
        <f t="shared" ca="1" si="88"/>
        <v/>
      </c>
      <c r="P342" s="264"/>
      <c r="Q342" s="265"/>
      <c r="R342" s="29">
        <f t="shared" si="79"/>
        <v>0</v>
      </c>
      <c r="S342" s="30">
        <f t="shared" si="80"/>
        <v>0</v>
      </c>
      <c r="T342" s="31">
        <f t="shared" si="81"/>
        <v>0</v>
      </c>
      <c r="U342" s="32" t="str">
        <f t="shared" ca="1" si="82"/>
        <v>e</v>
      </c>
      <c r="V342" s="188"/>
      <c r="W342" s="269"/>
      <c r="X342" s="269"/>
      <c r="Y342" s="269"/>
      <c r="Z342" s="269"/>
      <c r="AA342" s="269"/>
      <c r="AB342" s="270"/>
      <c r="AD342" s="24">
        <f>IF(OR(AE342="",AF342=""),0,IF(ISERROR(D342),0,COUNTIF(D342:$D$746,D342)))</f>
        <v>0</v>
      </c>
      <c r="AE342" s="24" t="str">
        <f t="shared" si="83"/>
        <v/>
      </c>
      <c r="AF342" s="24" t="str">
        <f t="shared" si="84"/>
        <v/>
      </c>
      <c r="AG342" s="24">
        <f ca="1">IF(AD342=0,0,MATCH(VALUE(AF342)-1,AE342:OFFSET(AE342,VALUE(AD342)-1,0),1))</f>
        <v>0</v>
      </c>
      <c r="AH342" s="24" t="str">
        <f t="shared" ca="1" si="85"/>
        <v/>
      </c>
    </row>
    <row r="343" spans="1:34" ht="24" customHeight="1">
      <c r="A343" s="93"/>
      <c r="B343" s="120"/>
      <c r="C343" s="13" t="str">
        <f t="shared" si="86"/>
        <v>2027</v>
      </c>
      <c r="D343" s="13" t="e">
        <f t="shared" si="75"/>
        <v>#VALUE!</v>
      </c>
      <c r="E343" s="95" t="e">
        <f t="shared" si="87"/>
        <v>#VALUE!</v>
      </c>
      <c r="F343" s="15"/>
      <c r="G343" s="16" t="str">
        <f t="shared" si="76"/>
        <v/>
      </c>
      <c r="H343" s="182"/>
      <c r="I343" s="268"/>
      <c r="J343" s="26" t="str">
        <f t="shared" si="77"/>
        <v>*</v>
      </c>
      <c r="K343" s="27" t="s">
        <v>16</v>
      </c>
      <c r="L343" s="184"/>
      <c r="M343" s="268"/>
      <c r="N343" s="28" t="str">
        <f t="shared" si="78"/>
        <v>*</v>
      </c>
      <c r="O343" s="185" t="str">
        <f t="shared" ca="1" si="88"/>
        <v/>
      </c>
      <c r="P343" s="264"/>
      <c r="Q343" s="265"/>
      <c r="R343" s="29">
        <f t="shared" si="79"/>
        <v>0</v>
      </c>
      <c r="S343" s="30">
        <f t="shared" si="80"/>
        <v>0</v>
      </c>
      <c r="T343" s="31">
        <f t="shared" si="81"/>
        <v>0</v>
      </c>
      <c r="U343" s="32" t="str">
        <f t="shared" ca="1" si="82"/>
        <v>e</v>
      </c>
      <c r="V343" s="188"/>
      <c r="W343" s="269"/>
      <c r="X343" s="269"/>
      <c r="Y343" s="269"/>
      <c r="Z343" s="269"/>
      <c r="AA343" s="269"/>
      <c r="AB343" s="270"/>
      <c r="AD343" s="24">
        <f>IF(OR(AE343="",AF343=""),0,IF(ISERROR(D343),0,COUNTIF(D343:$D$746,D343)))</f>
        <v>0</v>
      </c>
      <c r="AE343" s="24" t="str">
        <f t="shared" si="83"/>
        <v/>
      </c>
      <c r="AF343" s="24" t="str">
        <f t="shared" si="84"/>
        <v/>
      </c>
      <c r="AG343" s="24">
        <f ca="1">IF(AD343=0,0,MATCH(VALUE(AF343)-1,AE343:OFFSET(AE343,VALUE(AD343)-1,0),1))</f>
        <v>0</v>
      </c>
      <c r="AH343" s="24" t="str">
        <f t="shared" ca="1" si="85"/>
        <v/>
      </c>
    </row>
    <row r="344" spans="1:34" ht="24" customHeight="1">
      <c r="A344" s="93"/>
      <c r="B344" s="120"/>
      <c r="C344" s="13" t="str">
        <f t="shared" si="86"/>
        <v>2027</v>
      </c>
      <c r="D344" s="13" t="e">
        <f t="shared" si="75"/>
        <v>#VALUE!</v>
      </c>
      <c r="E344" s="95" t="e">
        <f t="shared" si="87"/>
        <v>#VALUE!</v>
      </c>
      <c r="F344" s="15"/>
      <c r="G344" s="16" t="str">
        <f t="shared" si="76"/>
        <v/>
      </c>
      <c r="H344" s="182"/>
      <c r="I344" s="268"/>
      <c r="J344" s="26" t="str">
        <f t="shared" si="77"/>
        <v>*</v>
      </c>
      <c r="K344" s="27" t="s">
        <v>16</v>
      </c>
      <c r="L344" s="184"/>
      <c r="M344" s="268"/>
      <c r="N344" s="28" t="str">
        <f t="shared" si="78"/>
        <v>*</v>
      </c>
      <c r="O344" s="185" t="str">
        <f t="shared" ca="1" si="88"/>
        <v/>
      </c>
      <c r="P344" s="264"/>
      <c r="Q344" s="265"/>
      <c r="R344" s="29">
        <f t="shared" si="79"/>
        <v>0</v>
      </c>
      <c r="S344" s="30">
        <f t="shared" si="80"/>
        <v>0</v>
      </c>
      <c r="T344" s="31">
        <f t="shared" si="81"/>
        <v>0</v>
      </c>
      <c r="U344" s="32" t="str">
        <f t="shared" ca="1" si="82"/>
        <v>e</v>
      </c>
      <c r="V344" s="188"/>
      <c r="W344" s="269"/>
      <c r="X344" s="269"/>
      <c r="Y344" s="269"/>
      <c r="Z344" s="269"/>
      <c r="AA344" s="269"/>
      <c r="AB344" s="270"/>
      <c r="AD344" s="24">
        <f>IF(OR(AE344="",AF344=""),0,IF(ISERROR(D344),0,COUNTIF(D344:$D$746,D344)))</f>
        <v>0</v>
      </c>
      <c r="AE344" s="24" t="str">
        <f t="shared" si="83"/>
        <v/>
      </c>
      <c r="AF344" s="24" t="str">
        <f t="shared" si="84"/>
        <v/>
      </c>
      <c r="AG344" s="24">
        <f ca="1">IF(AD344=0,0,MATCH(VALUE(AF344)-1,AE344:OFFSET(AE344,VALUE(AD344)-1,0),1))</f>
        <v>0</v>
      </c>
      <c r="AH344" s="24" t="str">
        <f t="shared" ca="1" si="85"/>
        <v/>
      </c>
    </row>
    <row r="345" spans="1:34" ht="24" customHeight="1">
      <c r="A345" s="93"/>
      <c r="B345" s="120"/>
      <c r="C345" s="13" t="str">
        <f t="shared" si="86"/>
        <v>2027</v>
      </c>
      <c r="D345" s="13" t="e">
        <f t="shared" si="75"/>
        <v>#VALUE!</v>
      </c>
      <c r="E345" s="95" t="e">
        <f t="shared" si="87"/>
        <v>#VALUE!</v>
      </c>
      <c r="F345" s="15"/>
      <c r="G345" s="16" t="str">
        <f t="shared" si="76"/>
        <v/>
      </c>
      <c r="H345" s="182"/>
      <c r="I345" s="268"/>
      <c r="J345" s="26" t="str">
        <f t="shared" si="77"/>
        <v>*</v>
      </c>
      <c r="K345" s="27" t="s">
        <v>16</v>
      </c>
      <c r="L345" s="184"/>
      <c r="M345" s="268"/>
      <c r="N345" s="28" t="str">
        <f t="shared" si="78"/>
        <v>*</v>
      </c>
      <c r="O345" s="185" t="str">
        <f t="shared" ca="1" si="88"/>
        <v/>
      </c>
      <c r="P345" s="264"/>
      <c r="Q345" s="265"/>
      <c r="R345" s="29">
        <f t="shared" si="79"/>
        <v>0</v>
      </c>
      <c r="S345" s="30">
        <f t="shared" si="80"/>
        <v>0</v>
      </c>
      <c r="T345" s="31">
        <f t="shared" si="81"/>
        <v>0</v>
      </c>
      <c r="U345" s="32" t="str">
        <f t="shared" ca="1" si="82"/>
        <v>e</v>
      </c>
      <c r="V345" s="188"/>
      <c r="W345" s="269"/>
      <c r="X345" s="269"/>
      <c r="Y345" s="269"/>
      <c r="Z345" s="269"/>
      <c r="AA345" s="269"/>
      <c r="AB345" s="270"/>
      <c r="AD345" s="24">
        <f>IF(OR(AE345="",AF345=""),0,IF(ISERROR(D345),0,COUNTIF(D345:$D$746,D345)))</f>
        <v>0</v>
      </c>
      <c r="AE345" s="24" t="str">
        <f t="shared" si="83"/>
        <v/>
      </c>
      <c r="AF345" s="24" t="str">
        <f t="shared" si="84"/>
        <v/>
      </c>
      <c r="AG345" s="24">
        <f ca="1">IF(AD345=0,0,MATCH(VALUE(AF345)-1,AE345:OFFSET(AE345,VALUE(AD345)-1,0),1))</f>
        <v>0</v>
      </c>
      <c r="AH345" s="24" t="str">
        <f t="shared" ca="1" si="85"/>
        <v/>
      </c>
    </row>
    <row r="346" spans="1:34" ht="24" customHeight="1">
      <c r="A346" s="93"/>
      <c r="B346" s="120"/>
      <c r="C346" s="13" t="str">
        <f t="shared" si="86"/>
        <v>2027</v>
      </c>
      <c r="D346" s="13" t="e">
        <f t="shared" si="75"/>
        <v>#VALUE!</v>
      </c>
      <c r="E346" s="95" t="e">
        <f t="shared" si="87"/>
        <v>#VALUE!</v>
      </c>
      <c r="F346" s="15"/>
      <c r="G346" s="16" t="str">
        <f t="shared" si="76"/>
        <v/>
      </c>
      <c r="H346" s="182"/>
      <c r="I346" s="268"/>
      <c r="J346" s="26" t="str">
        <f t="shared" si="77"/>
        <v>*</v>
      </c>
      <c r="K346" s="27" t="s">
        <v>16</v>
      </c>
      <c r="L346" s="184"/>
      <c r="M346" s="268"/>
      <c r="N346" s="28" t="str">
        <f t="shared" si="78"/>
        <v>*</v>
      </c>
      <c r="O346" s="185" t="str">
        <f t="shared" ca="1" si="88"/>
        <v/>
      </c>
      <c r="P346" s="264"/>
      <c r="Q346" s="265"/>
      <c r="R346" s="29">
        <f t="shared" si="79"/>
        <v>0</v>
      </c>
      <c r="S346" s="30">
        <f t="shared" si="80"/>
        <v>0</v>
      </c>
      <c r="T346" s="31">
        <f t="shared" si="81"/>
        <v>0</v>
      </c>
      <c r="U346" s="32" t="str">
        <f t="shared" ca="1" si="82"/>
        <v>e</v>
      </c>
      <c r="V346" s="188"/>
      <c r="W346" s="269"/>
      <c r="X346" s="269"/>
      <c r="Y346" s="269"/>
      <c r="Z346" s="269"/>
      <c r="AA346" s="269"/>
      <c r="AB346" s="270"/>
      <c r="AD346" s="24">
        <f>IF(OR(AE346="",AF346=""),0,IF(ISERROR(D346),0,COUNTIF(D346:$D$746,D346)))</f>
        <v>0</v>
      </c>
      <c r="AE346" s="24" t="str">
        <f t="shared" si="83"/>
        <v/>
      </c>
      <c r="AF346" s="24" t="str">
        <f t="shared" si="84"/>
        <v/>
      </c>
      <c r="AG346" s="24">
        <f ca="1">IF(AD346=0,0,MATCH(VALUE(AF346)-1,AE346:OFFSET(AE346,VALUE(AD346)-1,0),1))</f>
        <v>0</v>
      </c>
      <c r="AH346" s="24" t="str">
        <f t="shared" ca="1" si="85"/>
        <v/>
      </c>
    </row>
    <row r="347" spans="1:34" ht="24" customHeight="1">
      <c r="A347" s="93"/>
      <c r="B347" s="120"/>
      <c r="C347" s="13" t="str">
        <f t="shared" si="86"/>
        <v>2027</v>
      </c>
      <c r="D347" s="13" t="e">
        <f t="shared" si="75"/>
        <v>#VALUE!</v>
      </c>
      <c r="E347" s="95" t="e">
        <f t="shared" si="87"/>
        <v>#VALUE!</v>
      </c>
      <c r="F347" s="15"/>
      <c r="G347" s="16" t="str">
        <f t="shared" si="76"/>
        <v/>
      </c>
      <c r="H347" s="182"/>
      <c r="I347" s="268"/>
      <c r="J347" s="26" t="str">
        <f t="shared" si="77"/>
        <v>*</v>
      </c>
      <c r="K347" s="27" t="s">
        <v>16</v>
      </c>
      <c r="L347" s="184"/>
      <c r="M347" s="268"/>
      <c r="N347" s="28" t="str">
        <f t="shared" si="78"/>
        <v>*</v>
      </c>
      <c r="O347" s="185" t="str">
        <f t="shared" ca="1" si="88"/>
        <v/>
      </c>
      <c r="P347" s="264"/>
      <c r="Q347" s="265"/>
      <c r="R347" s="29">
        <f t="shared" si="79"/>
        <v>0</v>
      </c>
      <c r="S347" s="30">
        <f t="shared" si="80"/>
        <v>0</v>
      </c>
      <c r="T347" s="31">
        <f t="shared" si="81"/>
        <v>0</v>
      </c>
      <c r="U347" s="32" t="str">
        <f t="shared" ca="1" si="82"/>
        <v>e</v>
      </c>
      <c r="V347" s="188"/>
      <c r="W347" s="269"/>
      <c r="X347" s="269"/>
      <c r="Y347" s="269"/>
      <c r="Z347" s="269"/>
      <c r="AA347" s="269"/>
      <c r="AB347" s="270"/>
      <c r="AD347" s="24">
        <f>IF(OR(AE347="",AF347=""),0,IF(ISERROR(D347),0,COUNTIF(D347:$D$746,D347)))</f>
        <v>0</v>
      </c>
      <c r="AE347" s="24" t="str">
        <f t="shared" si="83"/>
        <v/>
      </c>
      <c r="AF347" s="24" t="str">
        <f t="shared" si="84"/>
        <v/>
      </c>
      <c r="AG347" s="24">
        <f ca="1">IF(AD347=0,0,MATCH(VALUE(AF347)-1,AE347:OFFSET(AE347,VALUE(AD347)-1,0),1))</f>
        <v>0</v>
      </c>
      <c r="AH347" s="24" t="str">
        <f t="shared" ca="1" si="85"/>
        <v/>
      </c>
    </row>
    <row r="348" spans="1:34" ht="24" customHeight="1">
      <c r="A348" s="93"/>
      <c r="B348" s="120"/>
      <c r="C348" s="13" t="str">
        <f t="shared" si="86"/>
        <v>2027</v>
      </c>
      <c r="D348" s="13" t="e">
        <f t="shared" si="75"/>
        <v>#VALUE!</v>
      </c>
      <c r="E348" s="95" t="e">
        <f t="shared" si="87"/>
        <v>#VALUE!</v>
      </c>
      <c r="F348" s="15"/>
      <c r="G348" s="16" t="str">
        <f t="shared" si="76"/>
        <v/>
      </c>
      <c r="H348" s="182"/>
      <c r="I348" s="268"/>
      <c r="J348" s="26" t="str">
        <f t="shared" si="77"/>
        <v>*</v>
      </c>
      <c r="K348" s="27" t="s">
        <v>16</v>
      </c>
      <c r="L348" s="184"/>
      <c r="M348" s="268"/>
      <c r="N348" s="28" t="str">
        <f t="shared" si="78"/>
        <v>*</v>
      </c>
      <c r="O348" s="185" t="str">
        <f t="shared" ca="1" si="88"/>
        <v/>
      </c>
      <c r="P348" s="264"/>
      <c r="Q348" s="265"/>
      <c r="R348" s="29">
        <f t="shared" si="79"/>
        <v>0</v>
      </c>
      <c r="S348" s="30">
        <f t="shared" si="80"/>
        <v>0</v>
      </c>
      <c r="T348" s="31">
        <f t="shared" si="81"/>
        <v>0</v>
      </c>
      <c r="U348" s="32" t="str">
        <f t="shared" ca="1" si="82"/>
        <v>e</v>
      </c>
      <c r="V348" s="188"/>
      <c r="W348" s="269"/>
      <c r="X348" s="269"/>
      <c r="Y348" s="269"/>
      <c r="Z348" s="269"/>
      <c r="AA348" s="269"/>
      <c r="AB348" s="270"/>
      <c r="AD348" s="24">
        <f>IF(OR(AE348="",AF348=""),0,IF(ISERROR(D348),0,COUNTIF(D348:$D$746,D348)))</f>
        <v>0</v>
      </c>
      <c r="AE348" s="24" t="str">
        <f t="shared" si="83"/>
        <v/>
      </c>
      <c r="AF348" s="24" t="str">
        <f t="shared" si="84"/>
        <v/>
      </c>
      <c r="AG348" s="24">
        <f ca="1">IF(AD348=0,0,MATCH(VALUE(AF348)-1,AE348:OFFSET(AE348,VALUE(AD348)-1,0),1))</f>
        <v>0</v>
      </c>
      <c r="AH348" s="24" t="str">
        <f t="shared" ca="1" si="85"/>
        <v/>
      </c>
    </row>
    <row r="349" spans="1:34" ht="24" customHeight="1">
      <c r="A349" s="93"/>
      <c r="B349" s="120"/>
      <c r="C349" s="13" t="str">
        <f t="shared" si="86"/>
        <v>2027</v>
      </c>
      <c r="D349" s="13" t="e">
        <f t="shared" si="75"/>
        <v>#VALUE!</v>
      </c>
      <c r="E349" s="95" t="e">
        <f t="shared" si="87"/>
        <v>#VALUE!</v>
      </c>
      <c r="F349" s="15"/>
      <c r="G349" s="16" t="str">
        <f t="shared" si="76"/>
        <v/>
      </c>
      <c r="H349" s="182"/>
      <c r="I349" s="268"/>
      <c r="J349" s="26" t="str">
        <f t="shared" si="77"/>
        <v>*</v>
      </c>
      <c r="K349" s="27" t="s">
        <v>16</v>
      </c>
      <c r="L349" s="184"/>
      <c r="M349" s="268"/>
      <c r="N349" s="28" t="str">
        <f t="shared" si="78"/>
        <v>*</v>
      </c>
      <c r="O349" s="185" t="str">
        <f t="shared" ca="1" si="88"/>
        <v/>
      </c>
      <c r="P349" s="264"/>
      <c r="Q349" s="265"/>
      <c r="R349" s="29">
        <f t="shared" si="79"/>
        <v>0</v>
      </c>
      <c r="S349" s="30">
        <f t="shared" si="80"/>
        <v>0</v>
      </c>
      <c r="T349" s="31">
        <f t="shared" si="81"/>
        <v>0</v>
      </c>
      <c r="U349" s="32" t="str">
        <f t="shared" ca="1" si="82"/>
        <v>e</v>
      </c>
      <c r="V349" s="188"/>
      <c r="W349" s="269"/>
      <c r="X349" s="269"/>
      <c r="Y349" s="269"/>
      <c r="Z349" s="269"/>
      <c r="AA349" s="269"/>
      <c r="AB349" s="270"/>
      <c r="AD349" s="24">
        <f>IF(OR(AE349="",AF349=""),0,IF(ISERROR(D349),0,COUNTIF(D349:$D$746,D349)))</f>
        <v>0</v>
      </c>
      <c r="AE349" s="24" t="str">
        <f t="shared" si="83"/>
        <v/>
      </c>
      <c r="AF349" s="24" t="str">
        <f t="shared" si="84"/>
        <v/>
      </c>
      <c r="AG349" s="24">
        <f ca="1">IF(AD349=0,0,MATCH(VALUE(AF349)-1,AE349:OFFSET(AE349,VALUE(AD349)-1,0),1))</f>
        <v>0</v>
      </c>
      <c r="AH349" s="24" t="str">
        <f t="shared" ca="1" si="85"/>
        <v/>
      </c>
    </row>
    <row r="350" spans="1:34" ht="24" customHeight="1">
      <c r="A350" s="93"/>
      <c r="B350" s="120"/>
      <c r="C350" s="13" t="str">
        <f t="shared" si="86"/>
        <v>2027</v>
      </c>
      <c r="D350" s="13" t="e">
        <f t="shared" si="75"/>
        <v>#VALUE!</v>
      </c>
      <c r="E350" s="95" t="e">
        <f t="shared" si="87"/>
        <v>#VALUE!</v>
      </c>
      <c r="F350" s="15"/>
      <c r="G350" s="16" t="str">
        <f t="shared" si="76"/>
        <v/>
      </c>
      <c r="H350" s="182"/>
      <c r="I350" s="263"/>
      <c r="J350" s="26" t="str">
        <f t="shared" si="77"/>
        <v>*</v>
      </c>
      <c r="K350" s="27" t="s">
        <v>16</v>
      </c>
      <c r="L350" s="184"/>
      <c r="M350" s="263"/>
      <c r="N350" s="28" t="str">
        <f t="shared" si="78"/>
        <v>*</v>
      </c>
      <c r="O350" s="185" t="str">
        <f t="shared" ca="1" si="88"/>
        <v/>
      </c>
      <c r="P350" s="264"/>
      <c r="Q350" s="265"/>
      <c r="R350" s="29">
        <f t="shared" si="79"/>
        <v>0</v>
      </c>
      <c r="S350" s="30">
        <f t="shared" si="80"/>
        <v>0</v>
      </c>
      <c r="T350" s="31">
        <f t="shared" si="81"/>
        <v>0</v>
      </c>
      <c r="U350" s="32" t="str">
        <f t="shared" ca="1" si="82"/>
        <v>e</v>
      </c>
      <c r="V350" s="188"/>
      <c r="W350" s="189"/>
      <c r="X350" s="189"/>
      <c r="Y350" s="189"/>
      <c r="Z350" s="189"/>
      <c r="AA350" s="189"/>
      <c r="AB350" s="190"/>
      <c r="AD350" s="24">
        <f>IF(OR(AE350="",AF350=""),0,IF(ISERROR(D350),0,COUNTIF(D350:$D$746,D350)))</f>
        <v>0</v>
      </c>
      <c r="AE350" s="24" t="str">
        <f t="shared" si="83"/>
        <v/>
      </c>
      <c r="AF350" s="24" t="str">
        <f t="shared" si="84"/>
        <v/>
      </c>
      <c r="AG350" s="24">
        <f ca="1">IF(AD350=0,0,MATCH(VALUE(AF350)-1,AE350:OFFSET(AE350,VALUE(AD350)-1,0),1))</f>
        <v>0</v>
      </c>
      <c r="AH350" s="24" t="str">
        <f t="shared" ca="1" si="85"/>
        <v/>
      </c>
    </row>
    <row r="351" spans="1:34" ht="24" customHeight="1">
      <c r="A351" s="93"/>
      <c r="B351" s="120"/>
      <c r="C351" s="13" t="str">
        <f t="shared" si="86"/>
        <v>2027</v>
      </c>
      <c r="D351" s="13" t="e">
        <f t="shared" si="75"/>
        <v>#VALUE!</v>
      </c>
      <c r="E351" s="95" t="e">
        <f t="shared" si="87"/>
        <v>#VALUE!</v>
      </c>
      <c r="F351" s="15"/>
      <c r="G351" s="16" t="str">
        <f t="shared" ref="G351:G368" si="89">IF(F351="","",VLOOKUP(F351,事業名一覧,2,0))</f>
        <v/>
      </c>
      <c r="H351" s="182"/>
      <c r="I351" s="263"/>
      <c r="J351" s="26" t="str">
        <f t="shared" si="77"/>
        <v>*</v>
      </c>
      <c r="K351" s="27" t="s">
        <v>16</v>
      </c>
      <c r="L351" s="184"/>
      <c r="M351" s="268"/>
      <c r="N351" s="28" t="str">
        <f t="shared" si="78"/>
        <v>*</v>
      </c>
      <c r="O351" s="185" t="str">
        <f t="shared" ca="1" si="88"/>
        <v/>
      </c>
      <c r="P351" s="264"/>
      <c r="Q351" s="265"/>
      <c r="R351" s="29">
        <f t="shared" si="79"/>
        <v>0</v>
      </c>
      <c r="S351" s="30">
        <f t="shared" si="80"/>
        <v>0</v>
      </c>
      <c r="T351" s="31">
        <f t="shared" si="81"/>
        <v>0</v>
      </c>
      <c r="U351" s="32" t="str">
        <f t="shared" ca="1" si="82"/>
        <v>e</v>
      </c>
      <c r="V351" s="188"/>
      <c r="W351" s="189"/>
      <c r="X351" s="189"/>
      <c r="Y351" s="189"/>
      <c r="Z351" s="189"/>
      <c r="AA351" s="189"/>
      <c r="AB351" s="190"/>
      <c r="AD351" s="24">
        <f>IF(OR(AE351="",AF351=""),0,IF(ISERROR(D351),0,COUNTIF(D351:$D$746,D351)))</f>
        <v>0</v>
      </c>
      <c r="AE351" s="24" t="str">
        <f t="shared" si="83"/>
        <v/>
      </c>
      <c r="AF351" s="24" t="str">
        <f t="shared" si="84"/>
        <v/>
      </c>
      <c r="AG351" s="24">
        <f ca="1">IF(AD351=0,0,MATCH(VALUE(AF351)-1,AE351:OFFSET(AE351,VALUE(AD351)-1,0),1))</f>
        <v>0</v>
      </c>
      <c r="AH351" s="24" t="str">
        <f t="shared" ca="1" si="85"/>
        <v/>
      </c>
    </row>
    <row r="352" spans="1:34" ht="24" customHeight="1">
      <c r="A352" s="93"/>
      <c r="B352" s="120"/>
      <c r="C352" s="13" t="str">
        <f t="shared" si="86"/>
        <v>2027</v>
      </c>
      <c r="D352" s="13" t="e">
        <f t="shared" si="75"/>
        <v>#VALUE!</v>
      </c>
      <c r="E352" s="95" t="e">
        <f t="shared" si="87"/>
        <v>#VALUE!</v>
      </c>
      <c r="F352" s="15"/>
      <c r="G352" s="16" t="str">
        <f t="shared" si="89"/>
        <v/>
      </c>
      <c r="H352" s="182"/>
      <c r="I352" s="263"/>
      <c r="J352" s="26" t="str">
        <f t="shared" si="77"/>
        <v>*</v>
      </c>
      <c r="K352" s="27" t="s">
        <v>16</v>
      </c>
      <c r="L352" s="184"/>
      <c r="M352" s="263"/>
      <c r="N352" s="28" t="str">
        <f t="shared" si="78"/>
        <v>*</v>
      </c>
      <c r="O352" s="185" t="str">
        <f t="shared" ca="1" si="88"/>
        <v/>
      </c>
      <c r="P352" s="264"/>
      <c r="Q352" s="265"/>
      <c r="R352" s="29">
        <f t="shared" si="79"/>
        <v>0</v>
      </c>
      <c r="S352" s="30">
        <f t="shared" si="80"/>
        <v>0</v>
      </c>
      <c r="T352" s="31">
        <f t="shared" si="81"/>
        <v>0</v>
      </c>
      <c r="U352" s="32" t="str">
        <f t="shared" ca="1" si="82"/>
        <v>e</v>
      </c>
      <c r="V352" s="188"/>
      <c r="W352" s="189"/>
      <c r="X352" s="189"/>
      <c r="Y352" s="189"/>
      <c r="Z352" s="189"/>
      <c r="AA352" s="189"/>
      <c r="AB352" s="190"/>
      <c r="AD352" s="24">
        <f>IF(OR(AE352="",AF352=""),0,IF(ISERROR(D352),0,COUNTIF(D352:$D$746,D352)))</f>
        <v>0</v>
      </c>
      <c r="AE352" s="24" t="str">
        <f t="shared" si="83"/>
        <v/>
      </c>
      <c r="AF352" s="24" t="str">
        <f t="shared" si="84"/>
        <v/>
      </c>
      <c r="AG352" s="24">
        <f ca="1">IF(AD352=0,0,MATCH(VALUE(AF352)-1,AE352:OFFSET(AE352,VALUE(AD352)-1,0),1))</f>
        <v>0</v>
      </c>
      <c r="AH352" s="24" t="str">
        <f t="shared" ca="1" si="85"/>
        <v/>
      </c>
    </row>
    <row r="353" spans="1:34" ht="24" customHeight="1">
      <c r="A353" s="93"/>
      <c r="B353" s="120"/>
      <c r="C353" s="13" t="str">
        <f t="shared" si="86"/>
        <v>2027</v>
      </c>
      <c r="D353" s="13" t="e">
        <f t="shared" si="75"/>
        <v>#VALUE!</v>
      </c>
      <c r="E353" s="95" t="e">
        <f t="shared" si="87"/>
        <v>#VALUE!</v>
      </c>
      <c r="F353" s="15"/>
      <c r="G353" s="16" t="str">
        <f t="shared" si="89"/>
        <v/>
      </c>
      <c r="H353" s="182"/>
      <c r="I353" s="263"/>
      <c r="J353" s="26" t="str">
        <f t="shared" si="77"/>
        <v>*</v>
      </c>
      <c r="K353" s="27" t="s">
        <v>16</v>
      </c>
      <c r="L353" s="184"/>
      <c r="M353" s="268"/>
      <c r="N353" s="28" t="str">
        <f t="shared" si="78"/>
        <v>*</v>
      </c>
      <c r="O353" s="185" t="str">
        <f t="shared" ca="1" si="88"/>
        <v/>
      </c>
      <c r="P353" s="264"/>
      <c r="Q353" s="265"/>
      <c r="R353" s="29">
        <f t="shared" si="79"/>
        <v>0</v>
      </c>
      <c r="S353" s="30">
        <f t="shared" si="80"/>
        <v>0</v>
      </c>
      <c r="T353" s="31">
        <f t="shared" si="81"/>
        <v>0</v>
      </c>
      <c r="U353" s="32" t="str">
        <f t="shared" ca="1" si="82"/>
        <v>e</v>
      </c>
      <c r="V353" s="188"/>
      <c r="W353" s="189"/>
      <c r="X353" s="189"/>
      <c r="Y353" s="189"/>
      <c r="Z353" s="189"/>
      <c r="AA353" s="189"/>
      <c r="AB353" s="190"/>
      <c r="AD353" s="24">
        <f>IF(OR(AE353="",AF353=""),0,IF(ISERROR(D353),0,COUNTIF(D353:$D$746,D353)))</f>
        <v>0</v>
      </c>
      <c r="AE353" s="24" t="str">
        <f t="shared" si="83"/>
        <v/>
      </c>
      <c r="AF353" s="24" t="str">
        <f t="shared" si="84"/>
        <v/>
      </c>
      <c r="AG353" s="24">
        <f ca="1">IF(AD353=0,0,MATCH(VALUE(AF353)-1,AE353:OFFSET(AE353,VALUE(AD353)-1,0),1))</f>
        <v>0</v>
      </c>
      <c r="AH353" s="24" t="str">
        <f t="shared" ca="1" si="85"/>
        <v/>
      </c>
    </row>
    <row r="354" spans="1:34" ht="24" customHeight="1">
      <c r="A354" s="93"/>
      <c r="B354" s="120"/>
      <c r="C354" s="13" t="str">
        <f t="shared" si="86"/>
        <v>2027</v>
      </c>
      <c r="D354" s="13" t="e">
        <f t="shared" si="75"/>
        <v>#VALUE!</v>
      </c>
      <c r="E354" s="95" t="e">
        <f t="shared" si="87"/>
        <v>#VALUE!</v>
      </c>
      <c r="F354" s="15"/>
      <c r="G354" s="16" t="str">
        <f t="shared" si="89"/>
        <v/>
      </c>
      <c r="H354" s="182"/>
      <c r="I354" s="263"/>
      <c r="J354" s="26" t="str">
        <f t="shared" si="77"/>
        <v>*</v>
      </c>
      <c r="K354" s="27" t="s">
        <v>16</v>
      </c>
      <c r="L354" s="184"/>
      <c r="M354" s="263"/>
      <c r="N354" s="28" t="str">
        <f t="shared" si="78"/>
        <v>*</v>
      </c>
      <c r="O354" s="185" t="str">
        <f t="shared" ca="1" si="88"/>
        <v/>
      </c>
      <c r="P354" s="264"/>
      <c r="Q354" s="265"/>
      <c r="R354" s="29">
        <f t="shared" si="79"/>
        <v>0</v>
      </c>
      <c r="S354" s="30">
        <f t="shared" si="80"/>
        <v>0</v>
      </c>
      <c r="T354" s="31">
        <f t="shared" si="81"/>
        <v>0</v>
      </c>
      <c r="U354" s="32" t="str">
        <f t="shared" ca="1" si="82"/>
        <v>e</v>
      </c>
      <c r="V354" s="188"/>
      <c r="W354" s="189"/>
      <c r="X354" s="189"/>
      <c r="Y354" s="189"/>
      <c r="Z354" s="189"/>
      <c r="AA354" s="189"/>
      <c r="AB354" s="190"/>
      <c r="AD354" s="24">
        <f>IF(OR(AE354="",AF354=""),0,IF(ISERROR(D354),0,COUNTIF(D354:$D$746,D354)))</f>
        <v>0</v>
      </c>
      <c r="AE354" s="24" t="str">
        <f t="shared" si="83"/>
        <v/>
      </c>
      <c r="AF354" s="24" t="str">
        <f t="shared" si="84"/>
        <v/>
      </c>
      <c r="AG354" s="24">
        <f ca="1">IF(AD354=0,0,MATCH(VALUE(AF354)-1,AE354:OFFSET(AE354,VALUE(AD354)-1,0),1))</f>
        <v>0</v>
      </c>
      <c r="AH354" s="24" t="str">
        <f t="shared" ca="1" si="85"/>
        <v/>
      </c>
    </row>
    <row r="355" spans="1:34" ht="24" customHeight="1">
      <c r="A355" s="93"/>
      <c r="B355" s="120"/>
      <c r="C355" s="13" t="str">
        <f t="shared" si="86"/>
        <v>2027</v>
      </c>
      <c r="D355" s="13" t="e">
        <f t="shared" si="75"/>
        <v>#VALUE!</v>
      </c>
      <c r="E355" s="95" t="e">
        <f t="shared" si="87"/>
        <v>#VALUE!</v>
      </c>
      <c r="F355" s="15"/>
      <c r="G355" s="16" t="str">
        <f t="shared" si="89"/>
        <v/>
      </c>
      <c r="H355" s="182"/>
      <c r="I355" s="263"/>
      <c r="J355" s="26" t="str">
        <f t="shared" si="77"/>
        <v>*</v>
      </c>
      <c r="K355" s="27" t="s">
        <v>16</v>
      </c>
      <c r="L355" s="184"/>
      <c r="M355" s="268"/>
      <c r="N355" s="28" t="str">
        <f t="shared" si="78"/>
        <v>*</v>
      </c>
      <c r="O355" s="185" t="str">
        <f t="shared" ca="1" si="88"/>
        <v/>
      </c>
      <c r="P355" s="264"/>
      <c r="Q355" s="265"/>
      <c r="R355" s="29">
        <f t="shared" si="79"/>
        <v>0</v>
      </c>
      <c r="S355" s="30">
        <f t="shared" si="80"/>
        <v>0</v>
      </c>
      <c r="T355" s="31">
        <f t="shared" si="81"/>
        <v>0</v>
      </c>
      <c r="U355" s="32" t="str">
        <f t="shared" ca="1" si="82"/>
        <v>e</v>
      </c>
      <c r="V355" s="188"/>
      <c r="W355" s="189"/>
      <c r="X355" s="189"/>
      <c r="Y355" s="189"/>
      <c r="Z355" s="189"/>
      <c r="AA355" s="189"/>
      <c r="AB355" s="190"/>
      <c r="AD355" s="24">
        <f>IF(OR(AE355="",AF355=""),0,IF(ISERROR(D355),0,COUNTIF(D355:$D$746,D355)))</f>
        <v>0</v>
      </c>
      <c r="AE355" s="24" t="str">
        <f t="shared" si="83"/>
        <v/>
      </c>
      <c r="AF355" s="24" t="str">
        <f t="shared" si="84"/>
        <v/>
      </c>
      <c r="AG355" s="24">
        <f ca="1">IF(AD355=0,0,MATCH(VALUE(AF355)-1,AE355:OFFSET(AE355,VALUE(AD355)-1,0),1))</f>
        <v>0</v>
      </c>
      <c r="AH355" s="24" t="str">
        <f t="shared" ca="1" si="85"/>
        <v/>
      </c>
    </row>
    <row r="356" spans="1:34" ht="24" customHeight="1">
      <c r="A356" s="93"/>
      <c r="B356" s="120"/>
      <c r="C356" s="13" t="str">
        <f t="shared" si="86"/>
        <v>2027</v>
      </c>
      <c r="D356" s="13" t="e">
        <f t="shared" si="75"/>
        <v>#VALUE!</v>
      </c>
      <c r="E356" s="95" t="e">
        <f t="shared" si="87"/>
        <v>#VALUE!</v>
      </c>
      <c r="F356" s="15"/>
      <c r="G356" s="16" t="str">
        <f t="shared" si="89"/>
        <v/>
      </c>
      <c r="H356" s="182"/>
      <c r="I356" s="263"/>
      <c r="J356" s="26" t="str">
        <f t="shared" si="77"/>
        <v>*</v>
      </c>
      <c r="K356" s="27" t="s">
        <v>16</v>
      </c>
      <c r="L356" s="184"/>
      <c r="M356" s="263"/>
      <c r="N356" s="28" t="str">
        <f t="shared" si="78"/>
        <v>*</v>
      </c>
      <c r="O356" s="185" t="str">
        <f t="shared" ca="1" si="88"/>
        <v/>
      </c>
      <c r="P356" s="264"/>
      <c r="Q356" s="265"/>
      <c r="R356" s="29">
        <f t="shared" si="79"/>
        <v>0</v>
      </c>
      <c r="S356" s="30">
        <f t="shared" si="80"/>
        <v>0</v>
      </c>
      <c r="T356" s="31">
        <f t="shared" si="81"/>
        <v>0</v>
      </c>
      <c r="U356" s="32" t="str">
        <f t="shared" ca="1" si="82"/>
        <v>e</v>
      </c>
      <c r="V356" s="188"/>
      <c r="W356" s="189"/>
      <c r="X356" s="189"/>
      <c r="Y356" s="189"/>
      <c r="Z356" s="189"/>
      <c r="AA356" s="189"/>
      <c r="AB356" s="190"/>
      <c r="AD356" s="24">
        <f>IF(OR(AE356="",AF356=""),0,IF(ISERROR(D356),0,COUNTIF(D356:$D$746,D356)))</f>
        <v>0</v>
      </c>
      <c r="AE356" s="24" t="str">
        <f t="shared" si="83"/>
        <v/>
      </c>
      <c r="AF356" s="24" t="str">
        <f t="shared" si="84"/>
        <v/>
      </c>
      <c r="AG356" s="24">
        <f ca="1">IF(AD356=0,0,MATCH(VALUE(AF356)-1,AE356:OFFSET(AE356,VALUE(AD356)-1,0),1))</f>
        <v>0</v>
      </c>
      <c r="AH356" s="24" t="str">
        <f t="shared" ca="1" si="85"/>
        <v/>
      </c>
    </row>
    <row r="357" spans="1:34" ht="24" customHeight="1">
      <c r="A357" s="93"/>
      <c r="B357" s="120"/>
      <c r="C357" s="13" t="str">
        <f t="shared" si="86"/>
        <v>2027</v>
      </c>
      <c r="D357" s="13" t="e">
        <f t="shared" si="75"/>
        <v>#VALUE!</v>
      </c>
      <c r="E357" s="95" t="e">
        <f t="shared" si="87"/>
        <v>#VALUE!</v>
      </c>
      <c r="F357" s="15"/>
      <c r="G357" s="16" t="str">
        <f t="shared" si="89"/>
        <v/>
      </c>
      <c r="H357" s="182"/>
      <c r="I357" s="263"/>
      <c r="J357" s="26" t="str">
        <f t="shared" si="77"/>
        <v>*</v>
      </c>
      <c r="K357" s="27" t="s">
        <v>16</v>
      </c>
      <c r="L357" s="184"/>
      <c r="M357" s="268"/>
      <c r="N357" s="28" t="str">
        <f t="shared" si="78"/>
        <v>*</v>
      </c>
      <c r="O357" s="185" t="str">
        <f t="shared" ca="1" si="88"/>
        <v/>
      </c>
      <c r="P357" s="264"/>
      <c r="Q357" s="265"/>
      <c r="R357" s="29">
        <f t="shared" si="79"/>
        <v>0</v>
      </c>
      <c r="S357" s="30">
        <f t="shared" si="80"/>
        <v>0</v>
      </c>
      <c r="T357" s="31">
        <f t="shared" si="81"/>
        <v>0</v>
      </c>
      <c r="U357" s="32" t="str">
        <f t="shared" ca="1" si="82"/>
        <v>e</v>
      </c>
      <c r="V357" s="188"/>
      <c r="W357" s="189"/>
      <c r="X357" s="189"/>
      <c r="Y357" s="189"/>
      <c r="Z357" s="189"/>
      <c r="AA357" s="189"/>
      <c r="AB357" s="190"/>
      <c r="AD357" s="24">
        <f>IF(OR(AE357="",AF357=""),0,IF(ISERROR(D357),0,COUNTIF(D357:$D$746,D357)))</f>
        <v>0</v>
      </c>
      <c r="AE357" s="24" t="str">
        <f t="shared" si="83"/>
        <v/>
      </c>
      <c r="AF357" s="24" t="str">
        <f t="shared" si="84"/>
        <v/>
      </c>
      <c r="AG357" s="24">
        <f ca="1">IF(AD357=0,0,MATCH(VALUE(AF357)-1,AE357:OFFSET(AE357,VALUE(AD357)-1,0),1))</f>
        <v>0</v>
      </c>
      <c r="AH357" s="24" t="str">
        <f t="shared" ca="1" si="85"/>
        <v/>
      </c>
    </row>
    <row r="358" spans="1:34" ht="24" customHeight="1">
      <c r="A358" s="93"/>
      <c r="B358" s="120"/>
      <c r="C358" s="13" t="str">
        <f t="shared" si="86"/>
        <v>2027</v>
      </c>
      <c r="D358" s="13" t="e">
        <f t="shared" si="75"/>
        <v>#VALUE!</v>
      </c>
      <c r="E358" s="95" t="e">
        <f t="shared" si="87"/>
        <v>#VALUE!</v>
      </c>
      <c r="F358" s="15"/>
      <c r="G358" s="16" t="str">
        <f t="shared" si="89"/>
        <v/>
      </c>
      <c r="H358" s="182"/>
      <c r="I358" s="263"/>
      <c r="J358" s="26" t="str">
        <f t="shared" si="77"/>
        <v>*</v>
      </c>
      <c r="K358" s="27" t="s">
        <v>16</v>
      </c>
      <c r="L358" s="184"/>
      <c r="M358" s="263"/>
      <c r="N358" s="28" t="str">
        <f t="shared" si="78"/>
        <v>*</v>
      </c>
      <c r="O358" s="185" t="str">
        <f t="shared" ca="1" si="88"/>
        <v/>
      </c>
      <c r="P358" s="264"/>
      <c r="Q358" s="265"/>
      <c r="R358" s="29">
        <f t="shared" si="79"/>
        <v>0</v>
      </c>
      <c r="S358" s="30">
        <f t="shared" si="80"/>
        <v>0</v>
      </c>
      <c r="T358" s="31">
        <f t="shared" si="81"/>
        <v>0</v>
      </c>
      <c r="U358" s="32" t="str">
        <f t="shared" ca="1" si="82"/>
        <v>e</v>
      </c>
      <c r="V358" s="188"/>
      <c r="W358" s="189"/>
      <c r="X358" s="189"/>
      <c r="Y358" s="189"/>
      <c r="Z358" s="189"/>
      <c r="AA358" s="189"/>
      <c r="AB358" s="190"/>
      <c r="AD358" s="24">
        <f>IF(OR(AE358="",AF358=""),0,IF(ISERROR(D358),0,COUNTIF(D358:$D$746,D358)))</f>
        <v>0</v>
      </c>
      <c r="AE358" s="24" t="str">
        <f t="shared" si="83"/>
        <v/>
      </c>
      <c r="AF358" s="24" t="str">
        <f t="shared" si="84"/>
        <v/>
      </c>
      <c r="AG358" s="24">
        <f ca="1">IF(AD358=0,0,MATCH(VALUE(AF358)-1,AE358:OFFSET(AE358,VALUE(AD358)-1,0),1))</f>
        <v>0</v>
      </c>
      <c r="AH358" s="24" t="str">
        <f t="shared" ca="1" si="85"/>
        <v/>
      </c>
    </row>
    <row r="359" spans="1:34" ht="24" customHeight="1">
      <c r="A359" s="93"/>
      <c r="B359" s="120"/>
      <c r="C359" s="13" t="str">
        <f t="shared" si="86"/>
        <v>2027</v>
      </c>
      <c r="D359" s="13" t="e">
        <f t="shared" si="75"/>
        <v>#VALUE!</v>
      </c>
      <c r="E359" s="95" t="e">
        <f t="shared" si="87"/>
        <v>#VALUE!</v>
      </c>
      <c r="F359" s="15"/>
      <c r="G359" s="16" t="str">
        <f t="shared" si="89"/>
        <v/>
      </c>
      <c r="H359" s="182"/>
      <c r="I359" s="263"/>
      <c r="J359" s="26" t="str">
        <f t="shared" si="77"/>
        <v>*</v>
      </c>
      <c r="K359" s="27" t="s">
        <v>16</v>
      </c>
      <c r="L359" s="184"/>
      <c r="M359" s="268"/>
      <c r="N359" s="28" t="str">
        <f t="shared" si="78"/>
        <v>*</v>
      </c>
      <c r="O359" s="185" t="str">
        <f t="shared" ca="1" si="88"/>
        <v/>
      </c>
      <c r="P359" s="264"/>
      <c r="Q359" s="265"/>
      <c r="R359" s="29">
        <f t="shared" si="79"/>
        <v>0</v>
      </c>
      <c r="S359" s="30">
        <f t="shared" si="80"/>
        <v>0</v>
      </c>
      <c r="T359" s="31">
        <f t="shared" si="81"/>
        <v>0</v>
      </c>
      <c r="U359" s="32" t="str">
        <f t="shared" ca="1" si="82"/>
        <v>e</v>
      </c>
      <c r="V359" s="188"/>
      <c r="W359" s="189"/>
      <c r="X359" s="189"/>
      <c r="Y359" s="189"/>
      <c r="Z359" s="189"/>
      <c r="AA359" s="189"/>
      <c r="AB359" s="190"/>
      <c r="AD359" s="24">
        <f>IF(OR(AE359="",AF359=""),0,IF(ISERROR(D359),0,COUNTIF(D359:$D$746,D359)))</f>
        <v>0</v>
      </c>
      <c r="AE359" s="24" t="str">
        <f t="shared" si="83"/>
        <v/>
      </c>
      <c r="AF359" s="24" t="str">
        <f t="shared" si="84"/>
        <v/>
      </c>
      <c r="AG359" s="24">
        <f ca="1">IF(AD359=0,0,MATCH(VALUE(AF359)-1,AE359:OFFSET(AE359,VALUE(AD359)-1,0),1))</f>
        <v>0</v>
      </c>
      <c r="AH359" s="24" t="str">
        <f t="shared" ca="1" si="85"/>
        <v/>
      </c>
    </row>
    <row r="360" spans="1:34" ht="24" customHeight="1">
      <c r="A360" s="93"/>
      <c r="B360" s="120"/>
      <c r="C360" s="13" t="str">
        <f t="shared" si="86"/>
        <v>2027</v>
      </c>
      <c r="D360" s="13" t="e">
        <f t="shared" si="75"/>
        <v>#VALUE!</v>
      </c>
      <c r="E360" s="95" t="e">
        <f t="shared" si="87"/>
        <v>#VALUE!</v>
      </c>
      <c r="F360" s="15"/>
      <c r="G360" s="16" t="str">
        <f t="shared" si="89"/>
        <v/>
      </c>
      <c r="H360" s="182"/>
      <c r="I360" s="263"/>
      <c r="J360" s="26" t="str">
        <f t="shared" si="77"/>
        <v>*</v>
      </c>
      <c r="K360" s="27" t="s">
        <v>16</v>
      </c>
      <c r="L360" s="184"/>
      <c r="M360" s="263"/>
      <c r="N360" s="28" t="str">
        <f t="shared" si="78"/>
        <v>*</v>
      </c>
      <c r="O360" s="185" t="str">
        <f t="shared" ca="1" si="88"/>
        <v/>
      </c>
      <c r="P360" s="264"/>
      <c r="Q360" s="265"/>
      <c r="R360" s="29">
        <f t="shared" si="79"/>
        <v>0</v>
      </c>
      <c r="S360" s="30">
        <f t="shared" si="80"/>
        <v>0</v>
      </c>
      <c r="T360" s="31">
        <f t="shared" si="81"/>
        <v>0</v>
      </c>
      <c r="U360" s="32" t="str">
        <f t="shared" ca="1" si="82"/>
        <v>e</v>
      </c>
      <c r="V360" s="188"/>
      <c r="W360" s="189"/>
      <c r="X360" s="189"/>
      <c r="Y360" s="189"/>
      <c r="Z360" s="189"/>
      <c r="AA360" s="189"/>
      <c r="AB360" s="190"/>
      <c r="AD360" s="24">
        <f>IF(OR(AE360="",AF360=""),0,IF(ISERROR(D360),0,COUNTIF(D360:$D$746,D360)))</f>
        <v>0</v>
      </c>
      <c r="AE360" s="24" t="str">
        <f t="shared" si="83"/>
        <v/>
      </c>
      <c r="AF360" s="24" t="str">
        <f t="shared" si="84"/>
        <v/>
      </c>
      <c r="AG360" s="24">
        <f ca="1">IF(AD360=0,0,MATCH(VALUE(AF360)-1,AE360:OFFSET(AE360,VALUE(AD360)-1,0),1))</f>
        <v>0</v>
      </c>
      <c r="AH360" s="24" t="str">
        <f t="shared" ca="1" si="85"/>
        <v/>
      </c>
    </row>
    <row r="361" spans="1:34" ht="24" customHeight="1">
      <c r="A361" s="93"/>
      <c r="B361" s="120"/>
      <c r="C361" s="13" t="str">
        <f t="shared" si="86"/>
        <v>2027</v>
      </c>
      <c r="D361" s="13" t="e">
        <f t="shared" si="75"/>
        <v>#VALUE!</v>
      </c>
      <c r="E361" s="95" t="e">
        <f t="shared" si="87"/>
        <v>#VALUE!</v>
      </c>
      <c r="F361" s="15"/>
      <c r="G361" s="16" t="str">
        <f t="shared" si="89"/>
        <v/>
      </c>
      <c r="H361" s="182"/>
      <c r="I361" s="263"/>
      <c r="J361" s="26" t="str">
        <f t="shared" si="77"/>
        <v>*</v>
      </c>
      <c r="K361" s="27" t="s">
        <v>16</v>
      </c>
      <c r="L361" s="184"/>
      <c r="M361" s="268"/>
      <c r="N361" s="28" t="str">
        <f t="shared" si="78"/>
        <v>*</v>
      </c>
      <c r="O361" s="185" t="str">
        <f t="shared" ca="1" si="88"/>
        <v/>
      </c>
      <c r="P361" s="264"/>
      <c r="Q361" s="265"/>
      <c r="R361" s="29">
        <f t="shared" si="79"/>
        <v>0</v>
      </c>
      <c r="S361" s="30">
        <f t="shared" si="80"/>
        <v>0</v>
      </c>
      <c r="T361" s="31">
        <f t="shared" si="81"/>
        <v>0</v>
      </c>
      <c r="U361" s="32" t="str">
        <f t="shared" ca="1" si="82"/>
        <v>e</v>
      </c>
      <c r="V361" s="188"/>
      <c r="W361" s="189"/>
      <c r="X361" s="189"/>
      <c r="Y361" s="189"/>
      <c r="Z361" s="189"/>
      <c r="AA361" s="189"/>
      <c r="AB361" s="190"/>
      <c r="AD361" s="24">
        <f>IF(OR(AE361="",AF361=""),0,IF(ISERROR(D361),0,COUNTIF(D361:$D$746,D361)))</f>
        <v>0</v>
      </c>
      <c r="AE361" s="24" t="str">
        <f t="shared" si="83"/>
        <v/>
      </c>
      <c r="AF361" s="24" t="str">
        <f t="shared" si="84"/>
        <v/>
      </c>
      <c r="AG361" s="24">
        <f ca="1">IF(AD361=0,0,MATCH(VALUE(AF361)-1,AE361:OFFSET(AE361,VALUE(AD361)-1,0),1))</f>
        <v>0</v>
      </c>
      <c r="AH361" s="24" t="str">
        <f t="shared" ca="1" si="85"/>
        <v/>
      </c>
    </row>
    <row r="362" spans="1:34" ht="24" customHeight="1">
      <c r="A362" s="93"/>
      <c r="B362" s="120"/>
      <c r="C362" s="13" t="str">
        <f t="shared" si="86"/>
        <v>2027</v>
      </c>
      <c r="D362" s="13" t="e">
        <f t="shared" si="75"/>
        <v>#VALUE!</v>
      </c>
      <c r="E362" s="95" t="e">
        <f t="shared" si="87"/>
        <v>#VALUE!</v>
      </c>
      <c r="F362" s="15"/>
      <c r="G362" s="16" t="str">
        <f t="shared" si="89"/>
        <v/>
      </c>
      <c r="H362" s="182"/>
      <c r="I362" s="263"/>
      <c r="J362" s="26" t="str">
        <f t="shared" si="77"/>
        <v>*</v>
      </c>
      <c r="K362" s="27" t="s">
        <v>16</v>
      </c>
      <c r="L362" s="184"/>
      <c r="M362" s="263"/>
      <c r="N362" s="28" t="str">
        <f t="shared" si="78"/>
        <v>*</v>
      </c>
      <c r="O362" s="185" t="str">
        <f t="shared" ca="1" si="88"/>
        <v/>
      </c>
      <c r="P362" s="264"/>
      <c r="Q362" s="265"/>
      <c r="R362" s="29">
        <f t="shared" si="79"/>
        <v>0</v>
      </c>
      <c r="S362" s="30">
        <f t="shared" si="80"/>
        <v>0</v>
      </c>
      <c r="T362" s="31">
        <f t="shared" si="81"/>
        <v>0</v>
      </c>
      <c r="U362" s="32" t="str">
        <f t="shared" ca="1" si="82"/>
        <v>e</v>
      </c>
      <c r="V362" s="188"/>
      <c r="W362" s="189"/>
      <c r="X362" s="189"/>
      <c r="Y362" s="189"/>
      <c r="Z362" s="189"/>
      <c r="AA362" s="189"/>
      <c r="AB362" s="190"/>
      <c r="AD362" s="24">
        <f>IF(OR(AE362="",AF362=""),0,IF(ISERROR(D362),0,COUNTIF(D362:$D$746,D362)))</f>
        <v>0</v>
      </c>
      <c r="AE362" s="24" t="str">
        <f t="shared" si="83"/>
        <v/>
      </c>
      <c r="AF362" s="24" t="str">
        <f t="shared" si="84"/>
        <v/>
      </c>
      <c r="AG362" s="24">
        <f ca="1">IF(AD362=0,0,MATCH(VALUE(AF362)-1,AE362:OFFSET(AE362,VALUE(AD362)-1,0),1))</f>
        <v>0</v>
      </c>
      <c r="AH362" s="24" t="str">
        <f t="shared" ca="1" si="85"/>
        <v/>
      </c>
    </row>
    <row r="363" spans="1:34" ht="24" customHeight="1">
      <c r="A363" s="93"/>
      <c r="B363" s="120"/>
      <c r="C363" s="13" t="str">
        <f t="shared" si="86"/>
        <v>2027</v>
      </c>
      <c r="D363" s="13" t="e">
        <f t="shared" si="75"/>
        <v>#VALUE!</v>
      </c>
      <c r="E363" s="95" t="e">
        <f t="shared" si="87"/>
        <v>#VALUE!</v>
      </c>
      <c r="F363" s="15"/>
      <c r="G363" s="16" t="str">
        <f t="shared" si="89"/>
        <v/>
      </c>
      <c r="H363" s="182"/>
      <c r="I363" s="263"/>
      <c r="J363" s="26" t="str">
        <f t="shared" si="77"/>
        <v>*</v>
      </c>
      <c r="K363" s="27" t="s">
        <v>16</v>
      </c>
      <c r="L363" s="184"/>
      <c r="M363" s="268"/>
      <c r="N363" s="28" t="str">
        <f t="shared" si="78"/>
        <v>*</v>
      </c>
      <c r="O363" s="185" t="str">
        <f t="shared" ca="1" si="88"/>
        <v/>
      </c>
      <c r="P363" s="264"/>
      <c r="Q363" s="265"/>
      <c r="R363" s="29">
        <f t="shared" si="79"/>
        <v>0</v>
      </c>
      <c r="S363" s="30">
        <f t="shared" si="80"/>
        <v>0</v>
      </c>
      <c r="T363" s="31">
        <f t="shared" si="81"/>
        <v>0</v>
      </c>
      <c r="U363" s="32" t="str">
        <f t="shared" ca="1" si="82"/>
        <v>e</v>
      </c>
      <c r="V363" s="188"/>
      <c r="W363" s="189"/>
      <c r="X363" s="189"/>
      <c r="Y363" s="189"/>
      <c r="Z363" s="189"/>
      <c r="AA363" s="189"/>
      <c r="AB363" s="190"/>
      <c r="AD363" s="24">
        <f>IF(OR(AE363="",AF363=""),0,IF(ISERROR(D363),0,COUNTIF(D363:$D$746,D363)))</f>
        <v>0</v>
      </c>
      <c r="AE363" s="24" t="str">
        <f t="shared" si="83"/>
        <v/>
      </c>
      <c r="AF363" s="24" t="str">
        <f t="shared" si="84"/>
        <v/>
      </c>
      <c r="AG363" s="24">
        <f ca="1">IF(AD363=0,0,MATCH(VALUE(AF363)-1,AE363:OFFSET(AE363,VALUE(AD363)-1,0),1))</f>
        <v>0</v>
      </c>
      <c r="AH363" s="24" t="str">
        <f t="shared" ca="1" si="85"/>
        <v/>
      </c>
    </row>
    <row r="364" spans="1:34" ht="24" customHeight="1">
      <c r="A364" s="93"/>
      <c r="B364" s="120"/>
      <c r="C364" s="13" t="str">
        <f t="shared" si="86"/>
        <v>2027</v>
      </c>
      <c r="D364" s="13" t="e">
        <f t="shared" si="75"/>
        <v>#VALUE!</v>
      </c>
      <c r="E364" s="95" t="e">
        <f t="shared" si="87"/>
        <v>#VALUE!</v>
      </c>
      <c r="F364" s="15"/>
      <c r="G364" s="16" t="str">
        <f t="shared" si="89"/>
        <v/>
      </c>
      <c r="H364" s="182"/>
      <c r="I364" s="263"/>
      <c r="J364" s="26" t="str">
        <f t="shared" si="77"/>
        <v>*</v>
      </c>
      <c r="K364" s="27" t="s">
        <v>16</v>
      </c>
      <c r="L364" s="184"/>
      <c r="M364" s="263"/>
      <c r="N364" s="28" t="str">
        <f t="shared" si="78"/>
        <v>*</v>
      </c>
      <c r="O364" s="185" t="str">
        <f t="shared" ca="1" si="88"/>
        <v/>
      </c>
      <c r="P364" s="264"/>
      <c r="Q364" s="265"/>
      <c r="R364" s="29">
        <f t="shared" si="79"/>
        <v>0</v>
      </c>
      <c r="S364" s="30">
        <f t="shared" si="80"/>
        <v>0</v>
      </c>
      <c r="T364" s="31">
        <f t="shared" si="81"/>
        <v>0</v>
      </c>
      <c r="U364" s="32" t="str">
        <f t="shared" ca="1" si="82"/>
        <v>e</v>
      </c>
      <c r="V364" s="188"/>
      <c r="W364" s="189"/>
      <c r="X364" s="189"/>
      <c r="Y364" s="189"/>
      <c r="Z364" s="189"/>
      <c r="AA364" s="189"/>
      <c r="AB364" s="190"/>
      <c r="AD364" s="24">
        <f>IF(OR(AE364="",AF364=""),0,IF(ISERROR(D364),0,COUNTIF(D364:$D$746,D364)))</f>
        <v>0</v>
      </c>
      <c r="AE364" s="24" t="str">
        <f t="shared" si="83"/>
        <v/>
      </c>
      <c r="AF364" s="24" t="str">
        <f t="shared" si="84"/>
        <v/>
      </c>
      <c r="AG364" s="24">
        <f ca="1">IF(AD364=0,0,MATCH(VALUE(AF364)-1,AE364:OFFSET(AE364,VALUE(AD364)-1,0),1))</f>
        <v>0</v>
      </c>
      <c r="AH364" s="24" t="str">
        <f t="shared" ca="1" si="85"/>
        <v/>
      </c>
    </row>
    <row r="365" spans="1:34" ht="24" customHeight="1">
      <c r="A365" s="93"/>
      <c r="B365" s="120"/>
      <c r="C365" s="13" t="str">
        <f t="shared" si="86"/>
        <v>2027</v>
      </c>
      <c r="D365" s="13" t="e">
        <f t="shared" si="75"/>
        <v>#VALUE!</v>
      </c>
      <c r="E365" s="95" t="e">
        <f t="shared" si="87"/>
        <v>#VALUE!</v>
      </c>
      <c r="F365" s="15"/>
      <c r="G365" s="16" t="str">
        <f t="shared" si="89"/>
        <v/>
      </c>
      <c r="H365" s="182"/>
      <c r="I365" s="263"/>
      <c r="J365" s="26" t="str">
        <f t="shared" si="77"/>
        <v>*</v>
      </c>
      <c r="K365" s="27" t="s">
        <v>16</v>
      </c>
      <c r="L365" s="184"/>
      <c r="M365" s="268"/>
      <c r="N365" s="28" t="str">
        <f t="shared" si="78"/>
        <v>*</v>
      </c>
      <c r="O365" s="185" t="str">
        <f t="shared" ca="1" si="88"/>
        <v/>
      </c>
      <c r="P365" s="264"/>
      <c r="Q365" s="265"/>
      <c r="R365" s="29">
        <f t="shared" si="79"/>
        <v>0</v>
      </c>
      <c r="S365" s="30">
        <f t="shared" si="80"/>
        <v>0</v>
      </c>
      <c r="T365" s="31">
        <f t="shared" si="81"/>
        <v>0</v>
      </c>
      <c r="U365" s="32" t="str">
        <f t="shared" ca="1" si="82"/>
        <v>e</v>
      </c>
      <c r="V365" s="188"/>
      <c r="W365" s="189"/>
      <c r="X365" s="189"/>
      <c r="Y365" s="189"/>
      <c r="Z365" s="189"/>
      <c r="AA365" s="189"/>
      <c r="AB365" s="190"/>
      <c r="AD365" s="24">
        <f>IF(OR(AE365="",AF365=""),0,IF(ISERROR(D365),0,COUNTIF(D365:$D$746,D365)))</f>
        <v>0</v>
      </c>
      <c r="AE365" s="24" t="str">
        <f t="shared" si="83"/>
        <v/>
      </c>
      <c r="AF365" s="24" t="str">
        <f t="shared" si="84"/>
        <v/>
      </c>
      <c r="AG365" s="24">
        <f ca="1">IF(AD365=0,0,MATCH(VALUE(AF365)-1,AE365:OFFSET(AE365,VALUE(AD365)-1,0),1))</f>
        <v>0</v>
      </c>
      <c r="AH365" s="24" t="str">
        <f t="shared" ca="1" si="85"/>
        <v/>
      </c>
    </row>
    <row r="366" spans="1:34" ht="24" customHeight="1">
      <c r="A366" s="93"/>
      <c r="B366" s="120"/>
      <c r="C366" s="13" t="str">
        <f t="shared" si="86"/>
        <v>2027</v>
      </c>
      <c r="D366" s="13" t="e">
        <f t="shared" si="75"/>
        <v>#VALUE!</v>
      </c>
      <c r="E366" s="95" t="e">
        <f t="shared" si="87"/>
        <v>#VALUE!</v>
      </c>
      <c r="F366" s="15"/>
      <c r="G366" s="16" t="str">
        <f t="shared" si="89"/>
        <v/>
      </c>
      <c r="H366" s="182"/>
      <c r="I366" s="263"/>
      <c r="J366" s="26" t="str">
        <f t="shared" si="77"/>
        <v>*</v>
      </c>
      <c r="K366" s="27" t="s">
        <v>16</v>
      </c>
      <c r="L366" s="184"/>
      <c r="M366" s="263"/>
      <c r="N366" s="28" t="str">
        <f t="shared" si="78"/>
        <v>*</v>
      </c>
      <c r="O366" s="185" t="str">
        <f t="shared" ca="1" si="88"/>
        <v/>
      </c>
      <c r="P366" s="264"/>
      <c r="Q366" s="265"/>
      <c r="R366" s="29">
        <f t="shared" si="79"/>
        <v>0</v>
      </c>
      <c r="S366" s="30">
        <f t="shared" si="80"/>
        <v>0</v>
      </c>
      <c r="T366" s="31">
        <f t="shared" si="81"/>
        <v>0</v>
      </c>
      <c r="U366" s="32" t="str">
        <f t="shared" ca="1" si="82"/>
        <v>e</v>
      </c>
      <c r="V366" s="188"/>
      <c r="W366" s="189"/>
      <c r="X366" s="189"/>
      <c r="Y366" s="189"/>
      <c r="Z366" s="189"/>
      <c r="AA366" s="189"/>
      <c r="AB366" s="190"/>
      <c r="AD366" s="24">
        <f>IF(OR(AE366="",AF366=""),0,IF(ISERROR(D366),0,COUNTIF(D366:$D$746,D366)))</f>
        <v>0</v>
      </c>
      <c r="AE366" s="24" t="str">
        <f t="shared" si="83"/>
        <v/>
      </c>
      <c r="AF366" s="24" t="str">
        <f t="shared" si="84"/>
        <v/>
      </c>
      <c r="AG366" s="24">
        <f ca="1">IF(AD366=0,0,MATCH(VALUE(AF366)-1,AE366:OFFSET(AE366,VALUE(AD366)-1,0),1))</f>
        <v>0</v>
      </c>
      <c r="AH366" s="24" t="str">
        <f t="shared" ca="1" si="85"/>
        <v/>
      </c>
    </row>
    <row r="367" spans="1:34" ht="24" customHeight="1">
      <c r="A367" s="93"/>
      <c r="B367" s="120"/>
      <c r="C367" s="13" t="str">
        <f t="shared" si="86"/>
        <v>2027</v>
      </c>
      <c r="D367" s="13" t="e">
        <f t="shared" si="75"/>
        <v>#VALUE!</v>
      </c>
      <c r="E367" s="95" t="e">
        <f t="shared" si="87"/>
        <v>#VALUE!</v>
      </c>
      <c r="F367" s="15"/>
      <c r="G367" s="16" t="str">
        <f t="shared" si="89"/>
        <v/>
      </c>
      <c r="H367" s="182"/>
      <c r="I367" s="263"/>
      <c r="J367" s="26" t="str">
        <f t="shared" si="77"/>
        <v>*</v>
      </c>
      <c r="K367" s="27" t="s">
        <v>16</v>
      </c>
      <c r="L367" s="184"/>
      <c r="M367" s="268"/>
      <c r="N367" s="28" t="str">
        <f t="shared" si="78"/>
        <v>*</v>
      </c>
      <c r="O367" s="185" t="str">
        <f t="shared" ca="1" si="88"/>
        <v/>
      </c>
      <c r="P367" s="264"/>
      <c r="Q367" s="265"/>
      <c r="R367" s="29">
        <f t="shared" si="79"/>
        <v>0</v>
      </c>
      <c r="S367" s="30">
        <f t="shared" si="80"/>
        <v>0</v>
      </c>
      <c r="T367" s="31">
        <f t="shared" si="81"/>
        <v>0</v>
      </c>
      <c r="U367" s="32" t="str">
        <f t="shared" ca="1" si="82"/>
        <v>e</v>
      </c>
      <c r="V367" s="188"/>
      <c r="W367" s="189"/>
      <c r="X367" s="189"/>
      <c r="Y367" s="189"/>
      <c r="Z367" s="189"/>
      <c r="AA367" s="189"/>
      <c r="AB367" s="190"/>
      <c r="AD367" s="24">
        <f>IF(OR(AE367="",AF367=""),0,IF(ISERROR(D367),0,COUNTIF(D367:$D$746,D367)))</f>
        <v>0</v>
      </c>
      <c r="AE367" s="24" t="str">
        <f t="shared" si="83"/>
        <v/>
      </c>
      <c r="AF367" s="24" t="str">
        <f t="shared" si="84"/>
        <v/>
      </c>
      <c r="AG367" s="24">
        <f ca="1">IF(AD367=0,0,MATCH(VALUE(AF367)-1,AE367:OFFSET(AE367,VALUE(AD367)-1,0),1))</f>
        <v>0</v>
      </c>
      <c r="AH367" s="24" t="str">
        <f t="shared" ca="1" si="85"/>
        <v/>
      </c>
    </row>
    <row r="368" spans="1:34" ht="24" customHeight="1">
      <c r="A368" s="93"/>
      <c r="B368" s="120"/>
      <c r="C368" s="13" t="str">
        <f t="shared" si="86"/>
        <v>2027</v>
      </c>
      <c r="D368" s="13" t="e">
        <f t="shared" si="75"/>
        <v>#VALUE!</v>
      </c>
      <c r="E368" s="95" t="e">
        <f t="shared" si="87"/>
        <v>#VALUE!</v>
      </c>
      <c r="F368" s="15"/>
      <c r="G368" s="16" t="str">
        <f t="shared" si="89"/>
        <v/>
      </c>
      <c r="H368" s="182"/>
      <c r="I368" s="263"/>
      <c r="J368" s="26" t="str">
        <f t="shared" si="77"/>
        <v>*</v>
      </c>
      <c r="K368" s="27" t="s">
        <v>16</v>
      </c>
      <c r="L368" s="184"/>
      <c r="M368" s="263"/>
      <c r="N368" s="28" t="str">
        <f t="shared" si="78"/>
        <v>*</v>
      </c>
      <c r="O368" s="185" t="str">
        <f t="shared" ca="1" si="88"/>
        <v/>
      </c>
      <c r="P368" s="264"/>
      <c r="Q368" s="265"/>
      <c r="R368" s="29">
        <f t="shared" si="79"/>
        <v>0</v>
      </c>
      <c r="S368" s="30">
        <f t="shared" si="80"/>
        <v>0</v>
      </c>
      <c r="T368" s="31">
        <f t="shared" si="81"/>
        <v>0</v>
      </c>
      <c r="U368" s="32" t="str">
        <f t="shared" ca="1" si="82"/>
        <v>e</v>
      </c>
      <c r="V368" s="188"/>
      <c r="W368" s="189"/>
      <c r="X368" s="189"/>
      <c r="Y368" s="189"/>
      <c r="Z368" s="189"/>
      <c r="AA368" s="189"/>
      <c r="AB368" s="190"/>
      <c r="AD368" s="24">
        <f>IF(OR(AE368="",AF368=""),0,IF(ISERROR(D368),0,COUNTIF(D368:$D$746,D368)))</f>
        <v>0</v>
      </c>
      <c r="AE368" s="24" t="str">
        <f t="shared" si="83"/>
        <v/>
      </c>
      <c r="AF368" s="24" t="str">
        <f t="shared" si="84"/>
        <v/>
      </c>
      <c r="AG368" s="24">
        <f ca="1">IF(AD368=0,0,MATCH(VALUE(AF368)-1,AE368:OFFSET(AE368,VALUE(AD368)-1,0),1))</f>
        <v>0</v>
      </c>
      <c r="AH368" s="24" t="str">
        <f t="shared" ca="1" si="85"/>
        <v/>
      </c>
    </row>
    <row r="369" spans="1:34" ht="27" customHeight="1">
      <c r="A369" s="342" t="s">
        <v>17</v>
      </c>
      <c r="B369" s="343"/>
      <c r="C369" s="343"/>
      <c r="D369" s="343"/>
      <c r="E369" s="343"/>
      <c r="F369" s="124" t="s">
        <v>18</v>
      </c>
      <c r="G369" s="125" t="str">
        <f>IF(ISERROR(G371),"",IF(OR(G371="",G371=0),"",G371))</f>
        <v/>
      </c>
      <c r="H369" s="126" t="s">
        <v>19</v>
      </c>
      <c r="I369" s="345" t="str">
        <f>IF(ISERROR(I371),"",IF(OR(I371="",I371=0),"",I371))</f>
        <v/>
      </c>
      <c r="J369" s="346"/>
      <c r="K369" s="346"/>
      <c r="L369" s="346"/>
      <c r="M369" s="346"/>
      <c r="N369" s="127"/>
      <c r="O369" s="126" t="s">
        <v>20</v>
      </c>
      <c r="P369" s="345" t="str">
        <f>IF(ISERROR(P371),"",IF(OR(P371="",P371=0),"",P371))</f>
        <v/>
      </c>
      <c r="Q369" s="347"/>
      <c r="R369" s="347"/>
      <c r="S369" s="347"/>
      <c r="T369" s="347"/>
      <c r="U369" s="347"/>
      <c r="V369" s="347"/>
      <c r="W369" s="128" t="s">
        <v>21</v>
      </c>
      <c r="X369" s="348" t="str">
        <f>IF(ISERROR(X371),"",IF(OR(X371="",X371=0),"",X371))</f>
        <v/>
      </c>
      <c r="Y369" s="349"/>
      <c r="Z369" s="128" t="s">
        <v>22</v>
      </c>
      <c r="AA369" s="129" t="str">
        <f>IF(ISERROR(AA371),"",IF(OR(AA371="",AA371=0),"",AA371))</f>
        <v/>
      </c>
      <c r="AB369" s="130"/>
    </row>
    <row r="370" spans="1:34" ht="27" customHeight="1" thickBot="1">
      <c r="A370" s="344"/>
      <c r="B370" s="303"/>
      <c r="C370" s="303"/>
      <c r="D370" s="303"/>
      <c r="E370" s="303"/>
      <c r="F370" s="40" t="s">
        <v>23</v>
      </c>
      <c r="G370" s="41" t="str">
        <f>IF(ISERROR(G372),"",IF(OR(G372="",G372=0),"",G372))</f>
        <v/>
      </c>
      <c r="H370" s="42" t="s">
        <v>24</v>
      </c>
      <c r="I370" s="221" t="str">
        <f>IF(ISERROR(I372),"",IF(OR(I372="",I372=0),"",I372))</f>
        <v/>
      </c>
      <c r="J370" s="279"/>
      <c r="K370" s="279"/>
      <c r="L370" s="279"/>
      <c r="M370" s="279"/>
      <c r="N370" s="43"/>
      <c r="O370" s="42" t="s">
        <v>25</v>
      </c>
      <c r="P370" s="221" t="str">
        <f>IF(ISERROR(P372),"",IF(OR(P372="",P372=0),"",P372))</f>
        <v/>
      </c>
      <c r="Q370" s="279"/>
      <c r="R370" s="279"/>
      <c r="S370" s="279"/>
      <c r="T370" s="279"/>
      <c r="U370" s="279"/>
      <c r="V370" s="279"/>
      <c r="W370" s="44"/>
      <c r="X370" s="297"/>
      <c r="Y370" s="297"/>
      <c r="Z370" s="44"/>
      <c r="AA370" s="96"/>
      <c r="AB370" s="46"/>
    </row>
    <row r="371" spans="1:34" ht="27" hidden="1" customHeight="1" thickTop="1">
      <c r="A371" s="350"/>
      <c r="B371" s="351"/>
      <c r="C371" s="351"/>
      <c r="D371" s="351"/>
      <c r="E371" s="351"/>
      <c r="F371" s="131"/>
      <c r="G371" s="132">
        <f>SUMIF(F319:F368,F369,O319:O368)</f>
        <v>0</v>
      </c>
      <c r="H371" s="133"/>
      <c r="I371" s="353">
        <f>SUMIF(F319:F368,H369,O319:O368)</f>
        <v>0</v>
      </c>
      <c r="J371" s="354"/>
      <c r="K371" s="354"/>
      <c r="L371" s="354"/>
      <c r="M371" s="354"/>
      <c r="N371" s="134"/>
      <c r="O371" s="133"/>
      <c r="P371" s="353">
        <f>SUMIF(F319:F368,O369,O319:O368)</f>
        <v>0</v>
      </c>
      <c r="Q371" s="354"/>
      <c r="R371" s="354"/>
      <c r="S371" s="354"/>
      <c r="T371" s="354"/>
      <c r="U371" s="354"/>
      <c r="V371" s="354"/>
      <c r="W371" s="135"/>
      <c r="X371" s="355">
        <f>SUMIF(F319:F368,W369,O319:O368)</f>
        <v>0</v>
      </c>
      <c r="Y371" s="355"/>
      <c r="Z371" s="135"/>
      <c r="AA371" s="136">
        <f>SUMIF(F319:F368,Z369,O319:O368)</f>
        <v>0</v>
      </c>
      <c r="AB371" s="137"/>
    </row>
    <row r="372" spans="1:34" ht="27" hidden="1" customHeight="1" thickBot="1">
      <c r="A372" s="352"/>
      <c r="B372" s="351"/>
      <c r="C372" s="351"/>
      <c r="D372" s="351"/>
      <c r="E372" s="351"/>
      <c r="F372" s="131"/>
      <c r="G372" s="132">
        <f>SUMIF(F319:F368,F370,O319:O368)</f>
        <v>0</v>
      </c>
      <c r="H372" s="133"/>
      <c r="I372" s="353">
        <f>SUMIF(F319:F368,H370,O319:O368)</f>
        <v>0</v>
      </c>
      <c r="J372" s="351"/>
      <c r="K372" s="351"/>
      <c r="L372" s="351"/>
      <c r="M372" s="351"/>
      <c r="N372" s="134"/>
      <c r="O372" s="133"/>
      <c r="P372" s="353">
        <f>SUMIF(F319:F368,O370,O319:O368)</f>
        <v>0</v>
      </c>
      <c r="Q372" s="351"/>
      <c r="R372" s="351"/>
      <c r="S372" s="351"/>
      <c r="T372" s="351"/>
      <c r="U372" s="351"/>
      <c r="V372" s="351"/>
      <c r="W372" s="135"/>
      <c r="X372" s="355"/>
      <c r="Y372" s="355"/>
      <c r="Z372" s="135"/>
      <c r="AA372" s="136"/>
      <c r="AB372" s="137"/>
    </row>
    <row r="373" spans="1:34" ht="27" customHeight="1" thickTop="1">
      <c r="A373" s="311" t="s">
        <v>26</v>
      </c>
      <c r="B373" s="312"/>
      <c r="C373" s="312"/>
      <c r="D373" s="312"/>
      <c r="E373" s="312"/>
      <c r="F373" s="111" t="s">
        <v>18</v>
      </c>
      <c r="G373" s="112" t="str">
        <f>IF(OR(G369="0",SUM(G310,G369)=0),"",IF(OR(ISERROR(G310),ISERROR(G369)),"",SUM(G310,G369)))</f>
        <v/>
      </c>
      <c r="H373" s="111" t="s">
        <v>19</v>
      </c>
      <c r="I373" s="315" t="str">
        <f>IF(OR(I369="0",SUM(I310,I369)=0),"",IF(OR(ISERROR(I310),ISERROR(I369)),"",SUM(I310,I369)))</f>
        <v/>
      </c>
      <c r="J373" s="315"/>
      <c r="K373" s="315"/>
      <c r="L373" s="315"/>
      <c r="M373" s="315"/>
      <c r="N373" s="113"/>
      <c r="O373" s="114" t="s">
        <v>20</v>
      </c>
      <c r="P373" s="315" t="str">
        <f>IF(OR(P369="0",SUM(P310,P369)=0),"",IF(OR(ISERROR(P310),ISERROR(P369)),"",SUM(P310,P369)))</f>
        <v/>
      </c>
      <c r="Q373" s="316"/>
      <c r="R373" s="316"/>
      <c r="S373" s="316"/>
      <c r="T373" s="316"/>
      <c r="U373" s="316"/>
      <c r="V373" s="316"/>
      <c r="W373" s="115" t="s">
        <v>21</v>
      </c>
      <c r="X373" s="316" t="str">
        <f>IF(OR(X369="0",SUM(X310,X369)=0),"",IF(OR(ISERROR(X310),ISERROR(X369)),"",SUM(X310,X369)))</f>
        <v/>
      </c>
      <c r="Y373" s="316"/>
      <c r="Z373" s="115" t="s">
        <v>22</v>
      </c>
      <c r="AA373" s="138" t="str">
        <f>IF(OR(AA369="0",SUM(AA310,AA369)=0),"",IF(OR(ISERROR(AA310),ISERROR(AA369)),"",SUM(AA310,AA369)))</f>
        <v/>
      </c>
      <c r="AB373" s="117"/>
    </row>
    <row r="374" spans="1:34" ht="27" customHeight="1" thickBot="1">
      <c r="A374" s="313"/>
      <c r="B374" s="314"/>
      <c r="C374" s="314"/>
      <c r="D374" s="314"/>
      <c r="E374" s="314"/>
      <c r="F374" s="68" t="s">
        <v>23</v>
      </c>
      <c r="G374" s="69" t="str">
        <f>IF(OR(G370="0",SUM(G311,G370)=0),"",IF(OR(ISERROR(G311),ISERROR(G370)),"",SUM(G311,G370)))</f>
        <v/>
      </c>
      <c r="H374" s="68" t="s">
        <v>24</v>
      </c>
      <c r="I374" s="260" t="str">
        <f>IF(OR(I370="0",SUM(I311,I370)=0),"",IF(OR(ISERROR(I311),ISERROR(I370)),"",SUM(I311,I370)))</f>
        <v/>
      </c>
      <c r="J374" s="260"/>
      <c r="K374" s="260"/>
      <c r="L374" s="260"/>
      <c r="M374" s="260"/>
      <c r="N374" s="70"/>
      <c r="O374" s="71" t="s">
        <v>25</v>
      </c>
      <c r="P374" s="260" t="str">
        <f>IF(OR(P370="0",SUM(P311,P370)=0),"",IF(OR(ISERROR(P311),ISERROR(P370)),"",SUM(P311,P370)))</f>
        <v/>
      </c>
      <c r="Q374" s="295"/>
      <c r="R374" s="295"/>
      <c r="S374" s="295"/>
      <c r="T374" s="295"/>
      <c r="U374" s="295"/>
      <c r="V374" s="295"/>
      <c r="W374" s="72"/>
      <c r="X374" s="296"/>
      <c r="Y374" s="296"/>
      <c r="Z374" s="72"/>
      <c r="AA374" s="73"/>
      <c r="AB374" s="74"/>
    </row>
    <row r="375" spans="1:34" ht="16.5">
      <c r="A375" s="75"/>
      <c r="B375" s="76"/>
      <c r="C375" s="76"/>
      <c r="D375" s="76"/>
      <c r="E375" s="76"/>
      <c r="F375" s="77"/>
      <c r="G375" s="78"/>
      <c r="H375" s="77"/>
      <c r="I375" s="78"/>
      <c r="J375" s="78"/>
      <c r="K375" s="78"/>
      <c r="L375" s="78"/>
      <c r="M375" s="78"/>
      <c r="N375" s="79"/>
      <c r="O375" s="80"/>
      <c r="P375" s="78"/>
      <c r="Q375" s="81"/>
      <c r="R375" s="81"/>
      <c r="S375" s="81"/>
      <c r="T375" s="81"/>
      <c r="U375" s="81"/>
      <c r="V375" s="81"/>
      <c r="W375" s="82"/>
      <c r="X375" s="81"/>
      <c r="Y375" s="81"/>
      <c r="Z375" s="82"/>
      <c r="AA375" s="81"/>
      <c r="AB375" s="83"/>
    </row>
    <row r="376" spans="1:34" ht="32.15" customHeight="1">
      <c r="A376" s="238" t="s">
        <v>27</v>
      </c>
      <c r="B376" s="238"/>
      <c r="C376" s="238"/>
      <c r="D376" s="238"/>
      <c r="E376" s="238"/>
      <c r="F376" s="238"/>
      <c r="G376" s="239">
        <f>$G$61</f>
        <v>0</v>
      </c>
      <c r="H376" s="239"/>
      <c r="I376" s="239"/>
      <c r="J376" s="239"/>
      <c r="K376" s="239"/>
      <c r="L376" s="239"/>
      <c r="M376" s="239"/>
      <c r="N376" s="239"/>
      <c r="O376" s="239"/>
      <c r="P376" s="239"/>
      <c r="Q376" s="84"/>
      <c r="R376" s="85"/>
      <c r="S376" s="85"/>
      <c r="T376" s="85"/>
      <c r="U376" s="85"/>
      <c r="V376" s="85"/>
      <c r="W376" s="84"/>
      <c r="X376" s="86"/>
      <c r="Z376" s="118"/>
      <c r="AA376" s="118"/>
      <c r="AB376" s="119"/>
    </row>
    <row r="377" spans="1:34" ht="32.15" customHeight="1">
      <c r="A377" s="238"/>
      <c r="B377" s="238"/>
      <c r="C377" s="238"/>
      <c r="D377" s="238"/>
      <c r="E377" s="238"/>
      <c r="F377" s="238"/>
      <c r="G377" s="239">
        <f>$G$62</f>
        <v>0</v>
      </c>
      <c r="H377" s="239"/>
      <c r="I377" s="239"/>
      <c r="J377" s="239"/>
      <c r="K377" s="239"/>
      <c r="L377" s="239"/>
      <c r="M377" s="239"/>
      <c r="N377" s="239"/>
      <c r="O377" s="239"/>
      <c r="P377" s="239"/>
      <c r="Q377" s="84"/>
      <c r="R377" s="85"/>
      <c r="S377" s="85"/>
      <c r="T377" s="85"/>
      <c r="U377" s="85"/>
      <c r="V377" s="85"/>
      <c r="W377" s="84"/>
      <c r="X377" s="89"/>
      <c r="Y377" s="280" t="s">
        <v>28</v>
      </c>
      <c r="Z377" s="281"/>
      <c r="AA377" s="284">
        <f>$AA$62</f>
        <v>0</v>
      </c>
      <c r="AB377" s="285"/>
    </row>
    <row r="378" spans="1:34" ht="31.5" customHeight="1">
      <c r="A378" s="248" t="s">
        <v>29</v>
      </c>
      <c r="B378" s="248"/>
      <c r="C378" s="248"/>
      <c r="D378" s="248"/>
      <c r="E378" s="248"/>
      <c r="F378" s="248"/>
      <c r="G378" s="250">
        <f>$G$63</f>
        <v>0</v>
      </c>
      <c r="H378" s="250"/>
      <c r="I378" s="250"/>
      <c r="J378" s="250"/>
      <c r="K378" s="250"/>
      <c r="L378" s="250"/>
      <c r="M378" s="250"/>
      <c r="N378" s="250"/>
      <c r="O378" s="250"/>
      <c r="P378" s="90"/>
      <c r="Q378" s="91"/>
      <c r="R378" s="92"/>
      <c r="S378" s="92"/>
      <c r="T378" s="92"/>
      <c r="U378" s="92"/>
      <c r="V378" s="92"/>
      <c r="W378" s="91"/>
      <c r="X378" s="89"/>
      <c r="Y378" s="282"/>
      <c r="Z378" s="283"/>
      <c r="AA378" s="286"/>
      <c r="AB378" s="287"/>
    </row>
    <row r="379" spans="1:34" ht="27" customHeight="1">
      <c r="A379" s="194" t="str">
        <f>+A316</f>
        <v>2026年度　作業日誌</v>
      </c>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4"/>
    </row>
    <row r="380" spans="1:34" ht="27" customHeight="1" thickBo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3" t="s">
        <v>1</v>
      </c>
      <c r="AB380" s="2">
        <v>7</v>
      </c>
    </row>
    <row r="381" spans="1:34" ht="24" customHeight="1">
      <c r="A381" s="4" t="s">
        <v>2</v>
      </c>
      <c r="B381" s="5" t="s">
        <v>3</v>
      </c>
      <c r="C381" s="6" t="s">
        <v>4</v>
      </c>
      <c r="D381" s="6" t="s">
        <v>5</v>
      </c>
      <c r="E381" s="5" t="s">
        <v>6</v>
      </c>
      <c r="F381" s="195" t="s">
        <v>7</v>
      </c>
      <c r="G381" s="196"/>
      <c r="H381" s="195" t="s">
        <v>8</v>
      </c>
      <c r="I381" s="197"/>
      <c r="J381" s="197"/>
      <c r="K381" s="197"/>
      <c r="L381" s="197"/>
      <c r="M381" s="197"/>
      <c r="N381" s="196"/>
      <c r="O381" s="195" t="s">
        <v>9</v>
      </c>
      <c r="P381" s="266"/>
      <c r="Q381" s="266"/>
      <c r="R381" s="7"/>
      <c r="S381" s="8"/>
      <c r="T381" s="8"/>
      <c r="U381" s="9"/>
      <c r="V381" s="199" t="s">
        <v>10</v>
      </c>
      <c r="W381" s="200"/>
      <c r="X381" s="200"/>
      <c r="Y381" s="200"/>
      <c r="Z381" s="200"/>
      <c r="AA381" s="200"/>
      <c r="AB381" s="201"/>
    </row>
    <row r="382" spans="1:34" ht="24" customHeight="1">
      <c r="A382" s="93"/>
      <c r="B382" s="94"/>
      <c r="C382" s="13" t="str">
        <f>IF(A382&gt;=4,"2026","2027")</f>
        <v>2027</v>
      </c>
      <c r="D382" s="13" t="e">
        <f t="shared" ref="D382:D431" si="90">DATEVALUE(C382&amp;"/"&amp;A382&amp;"/"&amp;B382)</f>
        <v>#VALUE!</v>
      </c>
      <c r="E382" s="14" t="e">
        <f>WEEKDAY(D382,1)</f>
        <v>#VALUE!</v>
      </c>
      <c r="F382" s="15"/>
      <c r="G382" s="16" t="str">
        <f t="shared" ref="G382:G413" si="91">IF(F382="","",VLOOKUP(F382,事業名一覧,2,0))</f>
        <v/>
      </c>
      <c r="H382" s="202"/>
      <c r="I382" s="267"/>
      <c r="J382" s="17" t="str">
        <f t="shared" ref="J382:J431" si="92">IF(H382="","*",INT(H382/100)*60+RIGHT(H382,2))</f>
        <v>*</v>
      </c>
      <c r="K382" s="18" t="s">
        <v>16</v>
      </c>
      <c r="L382" s="204"/>
      <c r="M382" s="267"/>
      <c r="N382" s="19" t="str">
        <f t="shared" ref="N382:N431" si="93">IF(L382="","*",IF(AND(L382=0,H382&lt;&gt;0),1440,INT(L382/100)*60+RIGHT(L382,2)))</f>
        <v>*</v>
      </c>
      <c r="O382" s="308" t="str">
        <f ca="1">IF(T382="#","ミス！30分単位で",IF(AH382&lt;&gt;"",AH382,IF(S382=0,"",S382)))</f>
        <v/>
      </c>
      <c r="P382" s="309"/>
      <c r="Q382" s="310"/>
      <c r="R382" s="20">
        <f t="shared" ref="R382:R431" si="94">IF(ISERROR(D382),0,SUMIF($D$4:$D$63,D382,$S$4:$S$63))</f>
        <v>0</v>
      </c>
      <c r="S382" s="21">
        <f t="shared" ref="S382:S431" si="95">IF(ISERROR(TIME(0,T382,0)),0,TIME(0,T382,0))</f>
        <v>0</v>
      </c>
      <c r="T382" s="22">
        <f t="shared" ref="T382:T431" si="96">IF(ISERROR(D382),0,IF(OR(J382="*",N382="*"),0,IF(OR(MOD(J382,30)&lt;&gt;0,MOD(N382,30)&lt;&gt;0),"#",N382-J382)))</f>
        <v>0</v>
      </c>
      <c r="U382" s="23" t="str">
        <f t="shared" ref="U382:U431" ca="1" si="97">IF(NOT(ISNONTEXT(O382)),"e",IF(R382&gt;0,"a","d"))</f>
        <v>e</v>
      </c>
      <c r="V382" s="188"/>
      <c r="W382" s="189"/>
      <c r="X382" s="189"/>
      <c r="Y382" s="189"/>
      <c r="Z382" s="189"/>
      <c r="AA382" s="189"/>
      <c r="AB382" s="190"/>
      <c r="AD382" s="24">
        <f>IF(OR(AE382="",AF382=""),0,IF(ISERROR(D382),0,COUNTIF(D382:$D$746,D382)))</f>
        <v>0</v>
      </c>
      <c r="AE382" s="24" t="str">
        <f t="shared" ref="AE382:AE431" si="98">IF(H382="","",H382)</f>
        <v/>
      </c>
      <c r="AF382" s="24" t="str">
        <f t="shared" ref="AF382:AF431" si="99">IF(H382="","",IF(AND(L382=0,L382&lt;&gt;"",H382&lt;&gt;0),2400,L382))</f>
        <v/>
      </c>
      <c r="AG382" s="24">
        <f ca="1">IF(AD382=0,0,MATCH(VALUE(AF382)-1,AE382:OFFSET(AE382,VALUE(AD382)-1,0),1))</f>
        <v>0</v>
      </c>
      <c r="AH382" s="24" t="str">
        <f t="shared" ref="AH382:AH431" ca="1" si="100">IF(ISNA(AG382),"",IF(AG382&gt;1,"重複あり!!",""))</f>
        <v/>
      </c>
    </row>
    <row r="383" spans="1:34" ht="24" customHeight="1">
      <c r="A383" s="93"/>
      <c r="B383" s="120"/>
      <c r="C383" s="13" t="str">
        <f t="shared" ref="C383:C431" si="101">IF(A383&gt;=4,"2026","2027")</f>
        <v>2027</v>
      </c>
      <c r="D383" s="13" t="e">
        <f t="shared" si="90"/>
        <v>#VALUE!</v>
      </c>
      <c r="E383" s="95" t="e">
        <f t="shared" ref="E383:E431" si="102">WEEKDAY(D383,1)</f>
        <v>#VALUE!</v>
      </c>
      <c r="F383" s="15"/>
      <c r="G383" s="16" t="str">
        <f t="shared" si="91"/>
        <v/>
      </c>
      <c r="H383" s="182"/>
      <c r="I383" s="263"/>
      <c r="J383" s="26" t="str">
        <f t="shared" si="92"/>
        <v>*</v>
      </c>
      <c r="K383" s="27" t="s">
        <v>16</v>
      </c>
      <c r="L383" s="184"/>
      <c r="M383" s="263"/>
      <c r="N383" s="28" t="str">
        <f t="shared" si="93"/>
        <v>*</v>
      </c>
      <c r="O383" s="185" t="str">
        <f ca="1">IF(AND(A383&amp;B383=OFFSET(A383,-1,0)&amp;OFFSET(B383,-1,0),AE383&lt;&gt;0,AE383&lt;&gt;"",AE383&lt;OFFSET(AE383,-1,0)),"入力順序違い!",IF(T383="#","ミス！30分単位で",IF(AH383&lt;&gt;"",AH383,IF(S383=0,"",S383))))</f>
        <v/>
      </c>
      <c r="P383" s="264"/>
      <c r="Q383" s="265"/>
      <c r="R383" s="29">
        <f t="shared" si="94"/>
        <v>0</v>
      </c>
      <c r="S383" s="30">
        <f t="shared" si="95"/>
        <v>0</v>
      </c>
      <c r="T383" s="31">
        <f t="shared" si="96"/>
        <v>0</v>
      </c>
      <c r="U383" s="32" t="str">
        <f t="shared" ca="1" si="97"/>
        <v>e</v>
      </c>
      <c r="V383" s="188"/>
      <c r="W383" s="189"/>
      <c r="X383" s="189"/>
      <c r="Y383" s="189"/>
      <c r="Z383" s="189"/>
      <c r="AA383" s="189"/>
      <c r="AB383" s="190"/>
      <c r="AD383" s="24">
        <f>IF(OR(AE383="",AF383=""),0,IF(ISERROR(D383),0,COUNTIF(D383:$D$746,D383)))</f>
        <v>0</v>
      </c>
      <c r="AE383" s="24" t="str">
        <f t="shared" si="98"/>
        <v/>
      </c>
      <c r="AF383" s="24" t="str">
        <f t="shared" si="99"/>
        <v/>
      </c>
      <c r="AG383" s="24">
        <f ca="1">IF(AD383=0,0,MATCH(VALUE(AF383)-1,AE383:OFFSET(AE383,VALUE(AD383)-1,0),1))</f>
        <v>0</v>
      </c>
      <c r="AH383" s="24" t="str">
        <f t="shared" ca="1" si="100"/>
        <v/>
      </c>
    </row>
    <row r="384" spans="1:34" ht="24" customHeight="1">
      <c r="A384" s="93"/>
      <c r="B384" s="120"/>
      <c r="C384" s="13" t="str">
        <f t="shared" si="101"/>
        <v>2027</v>
      </c>
      <c r="D384" s="13" t="e">
        <f t="shared" si="90"/>
        <v>#VALUE!</v>
      </c>
      <c r="E384" s="95" t="e">
        <f t="shared" si="102"/>
        <v>#VALUE!</v>
      </c>
      <c r="F384" s="15"/>
      <c r="G384" s="16" t="str">
        <f t="shared" si="91"/>
        <v/>
      </c>
      <c r="H384" s="182"/>
      <c r="I384" s="263"/>
      <c r="J384" s="26" t="str">
        <f t="shared" si="92"/>
        <v>*</v>
      </c>
      <c r="K384" s="27" t="s">
        <v>16</v>
      </c>
      <c r="L384" s="184"/>
      <c r="M384" s="263"/>
      <c r="N384" s="28" t="str">
        <f t="shared" si="93"/>
        <v>*</v>
      </c>
      <c r="O384" s="185" t="str">
        <f t="shared" ref="O384:O431" ca="1" si="103">IF(AND(A384&amp;B384&lt;&gt;"",OR(OFFSET(A384,-1,0)&amp;OFFSET(B384,-1,0)="",AND(OFFSET(A384,-1,0)&amp;OFFSET(B384,-1,0)&lt;&gt;"",OFFSET(S384,-1,0)=0)),A384&amp;B384=OFFSET(A384,-2,0)&amp;OFFSET(B384,-2,0)),"行とばし不可！",IF(AND(A384&amp;B384=OFFSET(A384,-1,0)&amp;OFFSET(B384,-1,0),AE384&lt;&gt;0,AE384&lt;&gt;"",AE384&lt;OFFSET(AE384,-1,0)),"入力順序違い!",IF(T384="#","ミス！30分単位で",IF(AH384&lt;&gt;"",AH384,IF(S384=0,"",S384)))))</f>
        <v/>
      </c>
      <c r="P384" s="264"/>
      <c r="Q384" s="265"/>
      <c r="R384" s="29">
        <f t="shared" si="94"/>
        <v>0</v>
      </c>
      <c r="S384" s="30">
        <f t="shared" si="95"/>
        <v>0</v>
      </c>
      <c r="T384" s="31">
        <f t="shared" si="96"/>
        <v>0</v>
      </c>
      <c r="U384" s="32" t="str">
        <f t="shared" ca="1" si="97"/>
        <v>e</v>
      </c>
      <c r="V384" s="188"/>
      <c r="W384" s="189"/>
      <c r="X384" s="189"/>
      <c r="Y384" s="189"/>
      <c r="Z384" s="189"/>
      <c r="AA384" s="189"/>
      <c r="AB384" s="190"/>
      <c r="AD384" s="24">
        <f>IF(OR(AE384="",AF384=""),0,IF(ISERROR(D384),0,COUNTIF(D384:$D$746,D384)))</f>
        <v>0</v>
      </c>
      <c r="AE384" s="24" t="str">
        <f t="shared" si="98"/>
        <v/>
      </c>
      <c r="AF384" s="24" t="str">
        <f t="shared" si="99"/>
        <v/>
      </c>
      <c r="AG384" s="24">
        <f ca="1">IF(AD384=0,0,MATCH(VALUE(AF384)-1,AE384:OFFSET(AE384,VALUE(AD384)-1,0),1))</f>
        <v>0</v>
      </c>
      <c r="AH384" s="24" t="str">
        <f t="shared" ca="1" si="100"/>
        <v/>
      </c>
    </row>
    <row r="385" spans="1:34" ht="24" customHeight="1">
      <c r="A385" s="93"/>
      <c r="B385" s="120"/>
      <c r="C385" s="13" t="str">
        <f t="shared" si="101"/>
        <v>2027</v>
      </c>
      <c r="D385" s="13" t="e">
        <f t="shared" si="90"/>
        <v>#VALUE!</v>
      </c>
      <c r="E385" s="95" t="e">
        <f t="shared" si="102"/>
        <v>#VALUE!</v>
      </c>
      <c r="F385" s="15"/>
      <c r="G385" s="16" t="str">
        <f t="shared" si="91"/>
        <v/>
      </c>
      <c r="H385" s="182"/>
      <c r="I385" s="263"/>
      <c r="J385" s="26" t="str">
        <f t="shared" si="92"/>
        <v>*</v>
      </c>
      <c r="K385" s="27" t="s">
        <v>16</v>
      </c>
      <c r="L385" s="184"/>
      <c r="M385" s="263"/>
      <c r="N385" s="28" t="str">
        <f t="shared" si="93"/>
        <v>*</v>
      </c>
      <c r="O385" s="185" t="str">
        <f t="shared" ca="1" si="103"/>
        <v/>
      </c>
      <c r="P385" s="264"/>
      <c r="Q385" s="265"/>
      <c r="R385" s="29">
        <f t="shared" si="94"/>
        <v>0</v>
      </c>
      <c r="S385" s="30">
        <f t="shared" si="95"/>
        <v>0</v>
      </c>
      <c r="T385" s="31">
        <f t="shared" si="96"/>
        <v>0</v>
      </c>
      <c r="U385" s="32" t="str">
        <f t="shared" ca="1" si="97"/>
        <v>e</v>
      </c>
      <c r="V385" s="188"/>
      <c r="W385" s="189"/>
      <c r="X385" s="189"/>
      <c r="Y385" s="189"/>
      <c r="Z385" s="189"/>
      <c r="AA385" s="189"/>
      <c r="AB385" s="190"/>
      <c r="AD385" s="24">
        <f>IF(OR(AE385="",AF385=""),0,IF(ISERROR(D385),0,COUNTIF(D385:$D$746,D385)))</f>
        <v>0</v>
      </c>
      <c r="AE385" s="24" t="str">
        <f t="shared" si="98"/>
        <v/>
      </c>
      <c r="AF385" s="24" t="str">
        <f t="shared" si="99"/>
        <v/>
      </c>
      <c r="AG385" s="24">
        <f ca="1">IF(AD385=0,0,MATCH(VALUE(AF385)-1,AE385:OFFSET(AE385,VALUE(AD385)-1,0),1))</f>
        <v>0</v>
      </c>
      <c r="AH385" s="24" t="str">
        <f t="shared" ca="1" si="100"/>
        <v/>
      </c>
    </row>
    <row r="386" spans="1:34" ht="24" customHeight="1">
      <c r="A386" s="93"/>
      <c r="B386" s="120"/>
      <c r="C386" s="13" t="str">
        <f t="shared" si="101"/>
        <v>2027</v>
      </c>
      <c r="D386" s="13" t="e">
        <f t="shared" si="90"/>
        <v>#VALUE!</v>
      </c>
      <c r="E386" s="95" t="e">
        <f t="shared" si="102"/>
        <v>#VALUE!</v>
      </c>
      <c r="F386" s="15"/>
      <c r="G386" s="16" t="str">
        <f t="shared" si="91"/>
        <v/>
      </c>
      <c r="H386" s="182"/>
      <c r="I386" s="263"/>
      <c r="J386" s="26" t="str">
        <f t="shared" si="92"/>
        <v>*</v>
      </c>
      <c r="K386" s="27" t="s">
        <v>16</v>
      </c>
      <c r="L386" s="184"/>
      <c r="M386" s="263"/>
      <c r="N386" s="28" t="str">
        <f t="shared" si="93"/>
        <v>*</v>
      </c>
      <c r="O386" s="185" t="str">
        <f t="shared" ca="1" si="103"/>
        <v/>
      </c>
      <c r="P386" s="264"/>
      <c r="Q386" s="265"/>
      <c r="R386" s="29">
        <f t="shared" si="94"/>
        <v>0</v>
      </c>
      <c r="S386" s="30">
        <f t="shared" si="95"/>
        <v>0</v>
      </c>
      <c r="T386" s="31">
        <f t="shared" si="96"/>
        <v>0</v>
      </c>
      <c r="U386" s="32" t="str">
        <f t="shared" ca="1" si="97"/>
        <v>e</v>
      </c>
      <c r="V386" s="188"/>
      <c r="W386" s="189"/>
      <c r="X386" s="189"/>
      <c r="Y386" s="189"/>
      <c r="Z386" s="189"/>
      <c r="AA386" s="189"/>
      <c r="AB386" s="190"/>
      <c r="AD386" s="24">
        <f>IF(OR(AE386="",AF386=""),0,IF(ISERROR(D386),0,COUNTIF(D386:$D$746,D386)))</f>
        <v>0</v>
      </c>
      <c r="AE386" s="24" t="str">
        <f t="shared" si="98"/>
        <v/>
      </c>
      <c r="AF386" s="24" t="str">
        <f t="shared" si="99"/>
        <v/>
      </c>
      <c r="AG386" s="24">
        <f ca="1">IF(AD386=0,0,MATCH(VALUE(AF386)-1,AE386:OFFSET(AE386,VALUE(AD386)-1,0),1))</f>
        <v>0</v>
      </c>
      <c r="AH386" s="24" t="str">
        <f t="shared" ca="1" si="100"/>
        <v/>
      </c>
    </row>
    <row r="387" spans="1:34" ht="24" customHeight="1">
      <c r="A387" s="93"/>
      <c r="B387" s="120"/>
      <c r="C387" s="13" t="str">
        <f t="shared" si="101"/>
        <v>2027</v>
      </c>
      <c r="D387" s="13" t="e">
        <f t="shared" si="90"/>
        <v>#VALUE!</v>
      </c>
      <c r="E387" s="95" t="e">
        <f t="shared" si="102"/>
        <v>#VALUE!</v>
      </c>
      <c r="F387" s="15"/>
      <c r="G387" s="16" t="str">
        <f t="shared" si="91"/>
        <v/>
      </c>
      <c r="H387" s="182"/>
      <c r="I387" s="263"/>
      <c r="J387" s="26" t="str">
        <f t="shared" si="92"/>
        <v>*</v>
      </c>
      <c r="K387" s="27" t="s">
        <v>16</v>
      </c>
      <c r="L387" s="184"/>
      <c r="M387" s="263"/>
      <c r="N387" s="28" t="str">
        <f t="shared" si="93"/>
        <v>*</v>
      </c>
      <c r="O387" s="185" t="str">
        <f t="shared" ca="1" si="103"/>
        <v/>
      </c>
      <c r="P387" s="264"/>
      <c r="Q387" s="265"/>
      <c r="R387" s="29">
        <f t="shared" si="94"/>
        <v>0</v>
      </c>
      <c r="S387" s="30">
        <f t="shared" si="95"/>
        <v>0</v>
      </c>
      <c r="T387" s="31">
        <f t="shared" si="96"/>
        <v>0</v>
      </c>
      <c r="U387" s="32" t="str">
        <f t="shared" ca="1" si="97"/>
        <v>e</v>
      </c>
      <c r="V387" s="188"/>
      <c r="W387" s="269"/>
      <c r="X387" s="269"/>
      <c r="Y387" s="269"/>
      <c r="Z387" s="269"/>
      <c r="AA387" s="269"/>
      <c r="AB387" s="270"/>
      <c r="AD387" s="24">
        <f>IF(OR(AE387="",AF387=""),0,IF(ISERROR(D387),0,COUNTIF(D387:$D$746,D387)))</f>
        <v>0</v>
      </c>
      <c r="AE387" s="24" t="str">
        <f t="shared" si="98"/>
        <v/>
      </c>
      <c r="AF387" s="24" t="str">
        <f t="shared" si="99"/>
        <v/>
      </c>
      <c r="AG387" s="24">
        <f ca="1">IF(AD387=0,0,MATCH(VALUE(AF387)-1,AE387:OFFSET(AE387,VALUE(AD387)-1,0),1))</f>
        <v>0</v>
      </c>
      <c r="AH387" s="24" t="str">
        <f t="shared" ca="1" si="100"/>
        <v/>
      </c>
    </row>
    <row r="388" spans="1:34" ht="24" customHeight="1">
      <c r="A388" s="93"/>
      <c r="B388" s="120"/>
      <c r="C388" s="13" t="str">
        <f t="shared" si="101"/>
        <v>2027</v>
      </c>
      <c r="D388" s="13" t="e">
        <f t="shared" si="90"/>
        <v>#VALUE!</v>
      </c>
      <c r="E388" s="95" t="e">
        <f t="shared" si="102"/>
        <v>#VALUE!</v>
      </c>
      <c r="F388" s="15"/>
      <c r="G388" s="16" t="str">
        <f t="shared" si="91"/>
        <v/>
      </c>
      <c r="H388" s="182"/>
      <c r="I388" s="263"/>
      <c r="J388" s="26" t="str">
        <f t="shared" si="92"/>
        <v>*</v>
      </c>
      <c r="K388" s="27" t="s">
        <v>16</v>
      </c>
      <c r="L388" s="184"/>
      <c r="M388" s="263"/>
      <c r="N388" s="28" t="str">
        <f t="shared" si="93"/>
        <v>*</v>
      </c>
      <c r="O388" s="185" t="str">
        <f t="shared" ca="1" si="103"/>
        <v/>
      </c>
      <c r="P388" s="264"/>
      <c r="Q388" s="265"/>
      <c r="R388" s="29">
        <f t="shared" si="94"/>
        <v>0</v>
      </c>
      <c r="S388" s="30">
        <f t="shared" si="95"/>
        <v>0</v>
      </c>
      <c r="T388" s="31">
        <f t="shared" si="96"/>
        <v>0</v>
      </c>
      <c r="U388" s="32" t="str">
        <f t="shared" ca="1" si="97"/>
        <v>e</v>
      </c>
      <c r="V388" s="188"/>
      <c r="W388" s="269"/>
      <c r="X388" s="269"/>
      <c r="Y388" s="269"/>
      <c r="Z388" s="269"/>
      <c r="AA388" s="269"/>
      <c r="AB388" s="270"/>
      <c r="AD388" s="24">
        <f>IF(OR(AE388="",AF388=""),0,IF(ISERROR(D388),0,COUNTIF(D388:$D$746,D388)))</f>
        <v>0</v>
      </c>
      <c r="AE388" s="24" t="str">
        <f t="shared" si="98"/>
        <v/>
      </c>
      <c r="AF388" s="24" t="str">
        <f t="shared" si="99"/>
        <v/>
      </c>
      <c r="AG388" s="24">
        <f ca="1">IF(AD388=0,0,MATCH(VALUE(AF388)-1,AE388:OFFSET(AE388,VALUE(AD388)-1,0),1))</f>
        <v>0</v>
      </c>
      <c r="AH388" s="24" t="str">
        <f t="shared" ca="1" si="100"/>
        <v/>
      </c>
    </row>
    <row r="389" spans="1:34" ht="24" customHeight="1">
      <c r="A389" s="93"/>
      <c r="B389" s="120"/>
      <c r="C389" s="13" t="str">
        <f t="shared" si="101"/>
        <v>2027</v>
      </c>
      <c r="D389" s="13" t="e">
        <f t="shared" si="90"/>
        <v>#VALUE!</v>
      </c>
      <c r="E389" s="95" t="e">
        <f t="shared" si="102"/>
        <v>#VALUE!</v>
      </c>
      <c r="F389" s="15"/>
      <c r="G389" s="16" t="str">
        <f t="shared" si="91"/>
        <v/>
      </c>
      <c r="H389" s="182"/>
      <c r="I389" s="263"/>
      <c r="J389" s="26" t="str">
        <f t="shared" si="92"/>
        <v>*</v>
      </c>
      <c r="K389" s="27" t="s">
        <v>16</v>
      </c>
      <c r="L389" s="184"/>
      <c r="M389" s="263"/>
      <c r="N389" s="28" t="str">
        <f t="shared" si="93"/>
        <v>*</v>
      </c>
      <c r="O389" s="185" t="str">
        <f t="shared" ca="1" si="103"/>
        <v/>
      </c>
      <c r="P389" s="264"/>
      <c r="Q389" s="265"/>
      <c r="R389" s="29">
        <f t="shared" si="94"/>
        <v>0</v>
      </c>
      <c r="S389" s="30">
        <f t="shared" si="95"/>
        <v>0</v>
      </c>
      <c r="T389" s="31">
        <f t="shared" si="96"/>
        <v>0</v>
      </c>
      <c r="U389" s="32" t="str">
        <f t="shared" ca="1" si="97"/>
        <v>e</v>
      </c>
      <c r="V389" s="188"/>
      <c r="W389" s="189"/>
      <c r="X389" s="189"/>
      <c r="Y389" s="189"/>
      <c r="Z389" s="189"/>
      <c r="AA389" s="189"/>
      <c r="AB389" s="190"/>
      <c r="AD389" s="24">
        <f>IF(OR(AE389="",AF389=""),0,IF(ISERROR(D389),0,COUNTIF(D389:$D$746,D389)))</f>
        <v>0</v>
      </c>
      <c r="AE389" s="24" t="str">
        <f t="shared" si="98"/>
        <v/>
      </c>
      <c r="AF389" s="24" t="str">
        <f t="shared" si="99"/>
        <v/>
      </c>
      <c r="AG389" s="24">
        <f ca="1">IF(AD389=0,0,MATCH(VALUE(AF389)-1,AE389:OFFSET(AE389,VALUE(AD389)-1,0),1))</f>
        <v>0</v>
      </c>
      <c r="AH389" s="24" t="str">
        <f t="shared" ca="1" si="100"/>
        <v/>
      </c>
    </row>
    <row r="390" spans="1:34" ht="24" customHeight="1">
      <c r="A390" s="93"/>
      <c r="B390" s="120"/>
      <c r="C390" s="13" t="str">
        <f t="shared" si="101"/>
        <v>2027</v>
      </c>
      <c r="D390" s="13" t="e">
        <f t="shared" si="90"/>
        <v>#VALUE!</v>
      </c>
      <c r="E390" s="95" t="e">
        <f t="shared" si="102"/>
        <v>#VALUE!</v>
      </c>
      <c r="F390" s="15"/>
      <c r="G390" s="16" t="str">
        <f t="shared" si="91"/>
        <v/>
      </c>
      <c r="H390" s="182"/>
      <c r="I390" s="263"/>
      <c r="J390" s="26" t="str">
        <f t="shared" si="92"/>
        <v>*</v>
      </c>
      <c r="K390" s="27" t="s">
        <v>16</v>
      </c>
      <c r="L390" s="184"/>
      <c r="M390" s="263"/>
      <c r="N390" s="28" t="str">
        <f t="shared" si="93"/>
        <v>*</v>
      </c>
      <c r="O390" s="185" t="str">
        <f t="shared" ca="1" si="103"/>
        <v/>
      </c>
      <c r="P390" s="264"/>
      <c r="Q390" s="265"/>
      <c r="R390" s="29">
        <f t="shared" si="94"/>
        <v>0</v>
      </c>
      <c r="S390" s="30">
        <f t="shared" si="95"/>
        <v>0</v>
      </c>
      <c r="T390" s="31">
        <f t="shared" si="96"/>
        <v>0</v>
      </c>
      <c r="U390" s="32" t="str">
        <f t="shared" ca="1" si="97"/>
        <v>e</v>
      </c>
      <c r="V390" s="188"/>
      <c r="W390" s="189"/>
      <c r="X390" s="189"/>
      <c r="Y390" s="189"/>
      <c r="Z390" s="189"/>
      <c r="AA390" s="189"/>
      <c r="AB390" s="190"/>
      <c r="AD390" s="24">
        <f>IF(OR(AE390="",AF390=""),0,IF(ISERROR(D390),0,COUNTIF(D390:$D$746,D390)))</f>
        <v>0</v>
      </c>
      <c r="AE390" s="24" t="str">
        <f t="shared" si="98"/>
        <v/>
      </c>
      <c r="AF390" s="24" t="str">
        <f t="shared" si="99"/>
        <v/>
      </c>
      <c r="AG390" s="24">
        <f ca="1">IF(AD390=0,0,MATCH(VALUE(AF390)-1,AE390:OFFSET(AE390,VALUE(AD390)-1,0),1))</f>
        <v>0</v>
      </c>
      <c r="AH390" s="24" t="str">
        <f t="shared" ca="1" si="100"/>
        <v/>
      </c>
    </row>
    <row r="391" spans="1:34" ht="24" customHeight="1">
      <c r="A391" s="93"/>
      <c r="B391" s="120"/>
      <c r="C391" s="13" t="str">
        <f t="shared" si="101"/>
        <v>2027</v>
      </c>
      <c r="D391" s="13" t="e">
        <f t="shared" si="90"/>
        <v>#VALUE!</v>
      </c>
      <c r="E391" s="95" t="e">
        <f t="shared" si="102"/>
        <v>#VALUE!</v>
      </c>
      <c r="F391" s="15"/>
      <c r="G391" s="16" t="str">
        <f t="shared" si="91"/>
        <v/>
      </c>
      <c r="H391" s="182"/>
      <c r="I391" s="263"/>
      <c r="J391" s="26" t="str">
        <f t="shared" si="92"/>
        <v>*</v>
      </c>
      <c r="K391" s="27" t="s">
        <v>16</v>
      </c>
      <c r="L391" s="184"/>
      <c r="M391" s="263"/>
      <c r="N391" s="28" t="str">
        <f t="shared" si="93"/>
        <v>*</v>
      </c>
      <c r="O391" s="185" t="str">
        <f t="shared" ca="1" si="103"/>
        <v/>
      </c>
      <c r="P391" s="264"/>
      <c r="Q391" s="265"/>
      <c r="R391" s="29">
        <f t="shared" si="94"/>
        <v>0</v>
      </c>
      <c r="S391" s="30">
        <f t="shared" si="95"/>
        <v>0</v>
      </c>
      <c r="T391" s="31">
        <f t="shared" si="96"/>
        <v>0</v>
      </c>
      <c r="U391" s="32" t="str">
        <f t="shared" ca="1" si="97"/>
        <v>e</v>
      </c>
      <c r="V391" s="188"/>
      <c r="W391" s="189"/>
      <c r="X391" s="189"/>
      <c r="Y391" s="189"/>
      <c r="Z391" s="189"/>
      <c r="AA391" s="189"/>
      <c r="AB391" s="190"/>
      <c r="AD391" s="24">
        <f>IF(OR(AE391="",AF391=""),0,IF(ISERROR(D391),0,COUNTIF(D391:$D$746,D391)))</f>
        <v>0</v>
      </c>
      <c r="AE391" s="24" t="str">
        <f t="shared" si="98"/>
        <v/>
      </c>
      <c r="AF391" s="24" t="str">
        <f t="shared" si="99"/>
        <v/>
      </c>
      <c r="AG391" s="24">
        <f ca="1">IF(AD391=0,0,MATCH(VALUE(AF391)-1,AE391:OFFSET(AE391,VALUE(AD391)-1,0),1))</f>
        <v>0</v>
      </c>
      <c r="AH391" s="24" t="str">
        <f t="shared" ca="1" si="100"/>
        <v/>
      </c>
    </row>
    <row r="392" spans="1:34" ht="24" customHeight="1">
      <c r="A392" s="93"/>
      <c r="B392" s="120"/>
      <c r="C392" s="13" t="str">
        <f t="shared" si="101"/>
        <v>2027</v>
      </c>
      <c r="D392" s="13" t="e">
        <f t="shared" si="90"/>
        <v>#VALUE!</v>
      </c>
      <c r="E392" s="95" t="e">
        <f t="shared" si="102"/>
        <v>#VALUE!</v>
      </c>
      <c r="F392" s="15"/>
      <c r="G392" s="16" t="str">
        <f t="shared" si="91"/>
        <v/>
      </c>
      <c r="H392" s="182"/>
      <c r="I392" s="263"/>
      <c r="J392" s="26" t="str">
        <f t="shared" si="92"/>
        <v>*</v>
      </c>
      <c r="K392" s="27" t="s">
        <v>16</v>
      </c>
      <c r="L392" s="184"/>
      <c r="M392" s="263"/>
      <c r="N392" s="28" t="str">
        <f t="shared" si="93"/>
        <v>*</v>
      </c>
      <c r="O392" s="185" t="str">
        <f t="shared" ca="1" si="103"/>
        <v/>
      </c>
      <c r="P392" s="264"/>
      <c r="Q392" s="265"/>
      <c r="R392" s="29">
        <f t="shared" si="94"/>
        <v>0</v>
      </c>
      <c r="S392" s="30">
        <f t="shared" si="95"/>
        <v>0</v>
      </c>
      <c r="T392" s="31">
        <f t="shared" si="96"/>
        <v>0</v>
      </c>
      <c r="U392" s="32" t="str">
        <f t="shared" ca="1" si="97"/>
        <v>e</v>
      </c>
      <c r="V392" s="188"/>
      <c r="W392" s="189"/>
      <c r="X392" s="189"/>
      <c r="Y392" s="189"/>
      <c r="Z392" s="189"/>
      <c r="AA392" s="189"/>
      <c r="AB392" s="190"/>
      <c r="AD392" s="24">
        <f>IF(OR(AE392="",AF392=""),0,IF(ISERROR(D392),0,COUNTIF(D392:$D$746,D392)))</f>
        <v>0</v>
      </c>
      <c r="AE392" s="24" t="str">
        <f t="shared" si="98"/>
        <v/>
      </c>
      <c r="AF392" s="24" t="str">
        <f t="shared" si="99"/>
        <v/>
      </c>
      <c r="AG392" s="24">
        <f ca="1">IF(AD392=0,0,MATCH(VALUE(AF392)-1,AE392:OFFSET(AE392,VALUE(AD392)-1,0),1))</f>
        <v>0</v>
      </c>
      <c r="AH392" s="24" t="str">
        <f t="shared" ca="1" si="100"/>
        <v/>
      </c>
    </row>
    <row r="393" spans="1:34" ht="24" customHeight="1">
      <c r="A393" s="93"/>
      <c r="B393" s="120"/>
      <c r="C393" s="13" t="str">
        <f t="shared" si="101"/>
        <v>2027</v>
      </c>
      <c r="D393" s="13" t="e">
        <f t="shared" si="90"/>
        <v>#VALUE!</v>
      </c>
      <c r="E393" s="95" t="e">
        <f t="shared" si="102"/>
        <v>#VALUE!</v>
      </c>
      <c r="F393" s="15"/>
      <c r="G393" s="16" t="str">
        <f t="shared" si="91"/>
        <v/>
      </c>
      <c r="H393" s="182"/>
      <c r="I393" s="263"/>
      <c r="J393" s="26" t="str">
        <f t="shared" si="92"/>
        <v>*</v>
      </c>
      <c r="K393" s="27" t="s">
        <v>16</v>
      </c>
      <c r="L393" s="184"/>
      <c r="M393" s="268"/>
      <c r="N393" s="28" t="str">
        <f t="shared" si="93"/>
        <v>*</v>
      </c>
      <c r="O393" s="185" t="str">
        <f t="shared" ca="1" si="103"/>
        <v/>
      </c>
      <c r="P393" s="264"/>
      <c r="Q393" s="265"/>
      <c r="R393" s="29">
        <f t="shared" si="94"/>
        <v>0</v>
      </c>
      <c r="S393" s="30">
        <f t="shared" si="95"/>
        <v>0</v>
      </c>
      <c r="T393" s="31">
        <f t="shared" si="96"/>
        <v>0</v>
      </c>
      <c r="U393" s="32" t="str">
        <f t="shared" ca="1" si="97"/>
        <v>e</v>
      </c>
      <c r="V393" s="188"/>
      <c r="W393" s="189"/>
      <c r="X393" s="189"/>
      <c r="Y393" s="189"/>
      <c r="Z393" s="189"/>
      <c r="AA393" s="189"/>
      <c r="AB393" s="190"/>
      <c r="AD393" s="24">
        <f>IF(OR(AE393="",AF393=""),0,IF(ISERROR(D393),0,COUNTIF(D393:$D$746,D393)))</f>
        <v>0</v>
      </c>
      <c r="AE393" s="24" t="str">
        <f t="shared" si="98"/>
        <v/>
      </c>
      <c r="AF393" s="24" t="str">
        <f t="shared" si="99"/>
        <v/>
      </c>
      <c r="AG393" s="24">
        <f ca="1">IF(AD393=0,0,MATCH(VALUE(AF393)-1,AE393:OFFSET(AE393,VALUE(AD393)-1,0),1))</f>
        <v>0</v>
      </c>
      <c r="AH393" s="24" t="str">
        <f t="shared" ca="1" si="100"/>
        <v/>
      </c>
    </row>
    <row r="394" spans="1:34" ht="24" customHeight="1">
      <c r="A394" s="93"/>
      <c r="B394" s="120"/>
      <c r="C394" s="13" t="str">
        <f t="shared" si="101"/>
        <v>2027</v>
      </c>
      <c r="D394" s="13" t="e">
        <f t="shared" si="90"/>
        <v>#VALUE!</v>
      </c>
      <c r="E394" s="95" t="e">
        <f t="shared" si="102"/>
        <v>#VALUE!</v>
      </c>
      <c r="F394" s="15"/>
      <c r="G394" s="16" t="str">
        <f t="shared" si="91"/>
        <v/>
      </c>
      <c r="H394" s="182"/>
      <c r="I394" s="268"/>
      <c r="J394" s="26" t="str">
        <f t="shared" si="92"/>
        <v>*</v>
      </c>
      <c r="K394" s="27" t="s">
        <v>16</v>
      </c>
      <c r="L394" s="184"/>
      <c r="M394" s="268"/>
      <c r="N394" s="28" t="str">
        <f t="shared" si="93"/>
        <v>*</v>
      </c>
      <c r="O394" s="185" t="str">
        <f t="shared" ca="1" si="103"/>
        <v/>
      </c>
      <c r="P394" s="264"/>
      <c r="Q394" s="265"/>
      <c r="R394" s="29">
        <f t="shared" si="94"/>
        <v>0</v>
      </c>
      <c r="S394" s="30">
        <f t="shared" si="95"/>
        <v>0</v>
      </c>
      <c r="T394" s="31">
        <f t="shared" si="96"/>
        <v>0</v>
      </c>
      <c r="U394" s="32" t="str">
        <f t="shared" ca="1" si="97"/>
        <v>e</v>
      </c>
      <c r="V394" s="188"/>
      <c r="W394" s="189"/>
      <c r="X394" s="189"/>
      <c r="Y394" s="189"/>
      <c r="Z394" s="189"/>
      <c r="AA394" s="189"/>
      <c r="AB394" s="190"/>
      <c r="AD394" s="24">
        <f>IF(OR(AE394="",AF394=""),0,IF(ISERROR(D394),0,COUNTIF(D394:$D$746,D394)))</f>
        <v>0</v>
      </c>
      <c r="AE394" s="24" t="str">
        <f t="shared" si="98"/>
        <v/>
      </c>
      <c r="AF394" s="24" t="str">
        <f t="shared" si="99"/>
        <v/>
      </c>
      <c r="AG394" s="24">
        <f ca="1">IF(AD394=0,0,MATCH(VALUE(AF394)-1,AE394:OFFSET(AE394,VALUE(AD394)-1,0),1))</f>
        <v>0</v>
      </c>
      <c r="AH394" s="24" t="str">
        <f t="shared" ca="1" si="100"/>
        <v/>
      </c>
    </row>
    <row r="395" spans="1:34" ht="24" customHeight="1">
      <c r="A395" s="93"/>
      <c r="B395" s="120"/>
      <c r="C395" s="13" t="str">
        <f t="shared" si="101"/>
        <v>2027</v>
      </c>
      <c r="D395" s="13" t="e">
        <f t="shared" si="90"/>
        <v>#VALUE!</v>
      </c>
      <c r="E395" s="95" t="e">
        <f t="shared" si="102"/>
        <v>#VALUE!</v>
      </c>
      <c r="F395" s="15"/>
      <c r="G395" s="16" t="str">
        <f t="shared" si="91"/>
        <v/>
      </c>
      <c r="H395" s="182"/>
      <c r="I395" s="268"/>
      <c r="J395" s="26" t="str">
        <f t="shared" si="92"/>
        <v>*</v>
      </c>
      <c r="K395" s="27" t="s">
        <v>16</v>
      </c>
      <c r="L395" s="184"/>
      <c r="M395" s="268"/>
      <c r="N395" s="28" t="str">
        <f t="shared" si="93"/>
        <v>*</v>
      </c>
      <c r="O395" s="185" t="str">
        <f t="shared" ca="1" si="103"/>
        <v/>
      </c>
      <c r="P395" s="264"/>
      <c r="Q395" s="265"/>
      <c r="R395" s="29">
        <f t="shared" si="94"/>
        <v>0</v>
      </c>
      <c r="S395" s="30">
        <f t="shared" si="95"/>
        <v>0</v>
      </c>
      <c r="T395" s="31">
        <f t="shared" si="96"/>
        <v>0</v>
      </c>
      <c r="U395" s="32" t="str">
        <f t="shared" ca="1" si="97"/>
        <v>e</v>
      </c>
      <c r="V395" s="188"/>
      <c r="W395" s="189"/>
      <c r="X395" s="189"/>
      <c r="Y395" s="189"/>
      <c r="Z395" s="189"/>
      <c r="AA395" s="189"/>
      <c r="AB395" s="190"/>
      <c r="AD395" s="24">
        <f>IF(OR(AE395="",AF395=""),0,IF(ISERROR(D395),0,COUNTIF(D395:$D$746,D395)))</f>
        <v>0</v>
      </c>
      <c r="AE395" s="24" t="str">
        <f t="shared" si="98"/>
        <v/>
      </c>
      <c r="AF395" s="24" t="str">
        <f t="shared" si="99"/>
        <v/>
      </c>
      <c r="AG395" s="24">
        <f ca="1">IF(AD395=0,0,MATCH(VALUE(AF395)-1,AE395:OFFSET(AE395,VALUE(AD395)-1,0),1))</f>
        <v>0</v>
      </c>
      <c r="AH395" s="24" t="str">
        <f t="shared" ca="1" si="100"/>
        <v/>
      </c>
    </row>
    <row r="396" spans="1:34" ht="24" customHeight="1">
      <c r="A396" s="93"/>
      <c r="B396" s="120"/>
      <c r="C396" s="13" t="str">
        <f t="shared" si="101"/>
        <v>2027</v>
      </c>
      <c r="D396" s="13" t="e">
        <f t="shared" si="90"/>
        <v>#VALUE!</v>
      </c>
      <c r="E396" s="95" t="e">
        <f t="shared" si="102"/>
        <v>#VALUE!</v>
      </c>
      <c r="F396" s="15"/>
      <c r="G396" s="16" t="str">
        <f t="shared" si="91"/>
        <v/>
      </c>
      <c r="H396" s="182"/>
      <c r="I396" s="268"/>
      <c r="J396" s="26" t="str">
        <f t="shared" si="92"/>
        <v>*</v>
      </c>
      <c r="K396" s="27" t="s">
        <v>16</v>
      </c>
      <c r="L396" s="184"/>
      <c r="M396" s="268"/>
      <c r="N396" s="28" t="str">
        <f t="shared" si="93"/>
        <v>*</v>
      </c>
      <c r="O396" s="185" t="str">
        <f t="shared" ca="1" si="103"/>
        <v/>
      </c>
      <c r="P396" s="264"/>
      <c r="Q396" s="265"/>
      <c r="R396" s="29">
        <f t="shared" si="94"/>
        <v>0</v>
      </c>
      <c r="S396" s="30">
        <f t="shared" si="95"/>
        <v>0</v>
      </c>
      <c r="T396" s="31">
        <f t="shared" si="96"/>
        <v>0</v>
      </c>
      <c r="U396" s="32" t="str">
        <f t="shared" ca="1" si="97"/>
        <v>e</v>
      </c>
      <c r="V396" s="188"/>
      <c r="W396" s="189"/>
      <c r="X396" s="189"/>
      <c r="Y396" s="189"/>
      <c r="Z396" s="189"/>
      <c r="AA396" s="189"/>
      <c r="AB396" s="190"/>
      <c r="AD396" s="24">
        <f>IF(OR(AE396="",AF396=""),0,IF(ISERROR(D396),0,COUNTIF(D396:$D$746,D396)))</f>
        <v>0</v>
      </c>
      <c r="AE396" s="24" t="str">
        <f t="shared" si="98"/>
        <v/>
      </c>
      <c r="AF396" s="24" t="str">
        <f t="shared" si="99"/>
        <v/>
      </c>
      <c r="AG396" s="24">
        <f ca="1">IF(AD396=0,0,MATCH(VALUE(AF396)-1,AE396:OFFSET(AE396,VALUE(AD396)-1,0),1))</f>
        <v>0</v>
      </c>
      <c r="AH396" s="24" t="str">
        <f t="shared" ca="1" si="100"/>
        <v/>
      </c>
    </row>
    <row r="397" spans="1:34" ht="24" customHeight="1">
      <c r="A397" s="93"/>
      <c r="B397" s="120"/>
      <c r="C397" s="13" t="str">
        <f t="shared" si="101"/>
        <v>2027</v>
      </c>
      <c r="D397" s="13" t="e">
        <f t="shared" si="90"/>
        <v>#VALUE!</v>
      </c>
      <c r="E397" s="95" t="e">
        <f t="shared" si="102"/>
        <v>#VALUE!</v>
      </c>
      <c r="F397" s="15"/>
      <c r="G397" s="16" t="str">
        <f t="shared" si="91"/>
        <v/>
      </c>
      <c r="H397" s="182"/>
      <c r="I397" s="268"/>
      <c r="J397" s="26" t="str">
        <f t="shared" si="92"/>
        <v>*</v>
      </c>
      <c r="K397" s="27" t="s">
        <v>16</v>
      </c>
      <c r="L397" s="184"/>
      <c r="M397" s="268"/>
      <c r="N397" s="28" t="str">
        <f t="shared" si="93"/>
        <v>*</v>
      </c>
      <c r="O397" s="185" t="str">
        <f t="shared" ca="1" si="103"/>
        <v/>
      </c>
      <c r="P397" s="264"/>
      <c r="Q397" s="265"/>
      <c r="R397" s="29">
        <f t="shared" si="94"/>
        <v>0</v>
      </c>
      <c r="S397" s="30">
        <f t="shared" si="95"/>
        <v>0</v>
      </c>
      <c r="T397" s="31">
        <f t="shared" si="96"/>
        <v>0</v>
      </c>
      <c r="U397" s="32" t="str">
        <f t="shared" ca="1" si="97"/>
        <v>e</v>
      </c>
      <c r="V397" s="188"/>
      <c r="W397" s="189"/>
      <c r="X397" s="189"/>
      <c r="Y397" s="189"/>
      <c r="Z397" s="189"/>
      <c r="AA397" s="189"/>
      <c r="AB397" s="190"/>
      <c r="AD397" s="24">
        <f>IF(OR(AE397="",AF397=""),0,IF(ISERROR(D397),0,COUNTIF(D397:$D$746,D397)))</f>
        <v>0</v>
      </c>
      <c r="AE397" s="24" t="str">
        <f t="shared" si="98"/>
        <v/>
      </c>
      <c r="AF397" s="24" t="str">
        <f t="shared" si="99"/>
        <v/>
      </c>
      <c r="AG397" s="24">
        <f ca="1">IF(AD397=0,0,MATCH(VALUE(AF397)-1,AE397:OFFSET(AE397,VALUE(AD397)-1,0),1))</f>
        <v>0</v>
      </c>
      <c r="AH397" s="24" t="str">
        <f t="shared" ca="1" si="100"/>
        <v/>
      </c>
    </row>
    <row r="398" spans="1:34" ht="24" customHeight="1">
      <c r="A398" s="93"/>
      <c r="B398" s="120"/>
      <c r="C398" s="13" t="str">
        <f t="shared" si="101"/>
        <v>2027</v>
      </c>
      <c r="D398" s="13" t="e">
        <f t="shared" si="90"/>
        <v>#VALUE!</v>
      </c>
      <c r="E398" s="95" t="e">
        <f t="shared" si="102"/>
        <v>#VALUE!</v>
      </c>
      <c r="F398" s="15"/>
      <c r="G398" s="16" t="str">
        <f t="shared" si="91"/>
        <v/>
      </c>
      <c r="H398" s="182"/>
      <c r="I398" s="268"/>
      <c r="J398" s="26" t="str">
        <f t="shared" si="92"/>
        <v>*</v>
      </c>
      <c r="K398" s="27" t="s">
        <v>16</v>
      </c>
      <c r="L398" s="184"/>
      <c r="M398" s="268"/>
      <c r="N398" s="28" t="str">
        <f t="shared" si="93"/>
        <v>*</v>
      </c>
      <c r="O398" s="185" t="str">
        <f t="shared" ca="1" si="103"/>
        <v/>
      </c>
      <c r="P398" s="264"/>
      <c r="Q398" s="265"/>
      <c r="R398" s="29">
        <f t="shared" si="94"/>
        <v>0</v>
      </c>
      <c r="S398" s="30">
        <f t="shared" si="95"/>
        <v>0</v>
      </c>
      <c r="T398" s="31">
        <f t="shared" si="96"/>
        <v>0</v>
      </c>
      <c r="U398" s="32" t="str">
        <f t="shared" ca="1" si="97"/>
        <v>e</v>
      </c>
      <c r="V398" s="188"/>
      <c r="W398" s="189"/>
      <c r="X398" s="189"/>
      <c r="Y398" s="189"/>
      <c r="Z398" s="189"/>
      <c r="AA398" s="189"/>
      <c r="AB398" s="190"/>
      <c r="AD398" s="24">
        <f>IF(OR(AE398="",AF398=""),0,IF(ISERROR(D398),0,COUNTIF(D398:$D$746,D398)))</f>
        <v>0</v>
      </c>
      <c r="AE398" s="24" t="str">
        <f t="shared" si="98"/>
        <v/>
      </c>
      <c r="AF398" s="24" t="str">
        <f t="shared" si="99"/>
        <v/>
      </c>
      <c r="AG398" s="24">
        <f ca="1">IF(AD398=0,0,MATCH(VALUE(AF398)-1,AE398:OFFSET(AE398,VALUE(AD398)-1,0),1))</f>
        <v>0</v>
      </c>
      <c r="AH398" s="24" t="str">
        <f t="shared" ca="1" si="100"/>
        <v/>
      </c>
    </row>
    <row r="399" spans="1:34" ht="24" customHeight="1">
      <c r="A399" s="93"/>
      <c r="B399" s="120"/>
      <c r="C399" s="13" t="str">
        <f t="shared" si="101"/>
        <v>2027</v>
      </c>
      <c r="D399" s="13" t="e">
        <f t="shared" si="90"/>
        <v>#VALUE!</v>
      </c>
      <c r="E399" s="95" t="e">
        <f t="shared" si="102"/>
        <v>#VALUE!</v>
      </c>
      <c r="F399" s="15"/>
      <c r="G399" s="16" t="str">
        <f t="shared" si="91"/>
        <v/>
      </c>
      <c r="H399" s="182"/>
      <c r="I399" s="268"/>
      <c r="J399" s="26" t="str">
        <f t="shared" si="92"/>
        <v>*</v>
      </c>
      <c r="K399" s="27" t="s">
        <v>16</v>
      </c>
      <c r="L399" s="184"/>
      <c r="M399" s="268"/>
      <c r="N399" s="28" t="str">
        <f t="shared" si="93"/>
        <v>*</v>
      </c>
      <c r="O399" s="185" t="str">
        <f t="shared" ca="1" si="103"/>
        <v/>
      </c>
      <c r="P399" s="264"/>
      <c r="Q399" s="265"/>
      <c r="R399" s="29">
        <f t="shared" si="94"/>
        <v>0</v>
      </c>
      <c r="S399" s="30">
        <f t="shared" si="95"/>
        <v>0</v>
      </c>
      <c r="T399" s="31">
        <f t="shared" si="96"/>
        <v>0</v>
      </c>
      <c r="U399" s="32" t="str">
        <f t="shared" ca="1" si="97"/>
        <v>e</v>
      </c>
      <c r="V399" s="188"/>
      <c r="W399" s="189"/>
      <c r="X399" s="189"/>
      <c r="Y399" s="189"/>
      <c r="Z399" s="189"/>
      <c r="AA399" s="189"/>
      <c r="AB399" s="190"/>
      <c r="AD399" s="24">
        <f>IF(OR(AE399="",AF399=""),0,IF(ISERROR(D399),0,COUNTIF(D399:$D$746,D399)))</f>
        <v>0</v>
      </c>
      <c r="AE399" s="24" t="str">
        <f t="shared" si="98"/>
        <v/>
      </c>
      <c r="AF399" s="24" t="str">
        <f t="shared" si="99"/>
        <v/>
      </c>
      <c r="AG399" s="24">
        <f ca="1">IF(AD399=0,0,MATCH(VALUE(AF399)-1,AE399:OFFSET(AE399,VALUE(AD399)-1,0),1))</f>
        <v>0</v>
      </c>
      <c r="AH399" s="24" t="str">
        <f t="shared" ca="1" si="100"/>
        <v/>
      </c>
    </row>
    <row r="400" spans="1:34" ht="24" customHeight="1">
      <c r="A400" s="93"/>
      <c r="B400" s="120"/>
      <c r="C400" s="13" t="str">
        <f t="shared" si="101"/>
        <v>2027</v>
      </c>
      <c r="D400" s="13" t="e">
        <f t="shared" si="90"/>
        <v>#VALUE!</v>
      </c>
      <c r="E400" s="95" t="e">
        <f t="shared" si="102"/>
        <v>#VALUE!</v>
      </c>
      <c r="F400" s="15"/>
      <c r="G400" s="16" t="str">
        <f t="shared" si="91"/>
        <v/>
      </c>
      <c r="H400" s="182"/>
      <c r="I400" s="268"/>
      <c r="J400" s="26" t="str">
        <f t="shared" si="92"/>
        <v>*</v>
      </c>
      <c r="K400" s="27" t="s">
        <v>16</v>
      </c>
      <c r="L400" s="184"/>
      <c r="M400" s="268"/>
      <c r="N400" s="28" t="str">
        <f t="shared" si="93"/>
        <v>*</v>
      </c>
      <c r="O400" s="185" t="str">
        <f t="shared" ca="1" si="103"/>
        <v/>
      </c>
      <c r="P400" s="264"/>
      <c r="Q400" s="265"/>
      <c r="R400" s="29">
        <f t="shared" si="94"/>
        <v>0</v>
      </c>
      <c r="S400" s="30">
        <f t="shared" si="95"/>
        <v>0</v>
      </c>
      <c r="T400" s="31">
        <f t="shared" si="96"/>
        <v>0</v>
      </c>
      <c r="U400" s="32" t="str">
        <f t="shared" ca="1" si="97"/>
        <v>e</v>
      </c>
      <c r="V400" s="188"/>
      <c r="W400" s="189"/>
      <c r="X400" s="189"/>
      <c r="Y400" s="189"/>
      <c r="Z400" s="189"/>
      <c r="AA400" s="189"/>
      <c r="AB400" s="190"/>
      <c r="AD400" s="24">
        <f>IF(OR(AE400="",AF400=""),0,IF(ISERROR(D400),0,COUNTIF(D400:$D$746,D400)))</f>
        <v>0</v>
      </c>
      <c r="AE400" s="24" t="str">
        <f t="shared" si="98"/>
        <v/>
      </c>
      <c r="AF400" s="24" t="str">
        <f t="shared" si="99"/>
        <v/>
      </c>
      <c r="AG400" s="24">
        <f ca="1">IF(AD400=0,0,MATCH(VALUE(AF400)-1,AE400:OFFSET(AE400,VALUE(AD400)-1,0),1))</f>
        <v>0</v>
      </c>
      <c r="AH400" s="24" t="str">
        <f t="shared" ca="1" si="100"/>
        <v/>
      </c>
    </row>
    <row r="401" spans="1:34" ht="24" customHeight="1">
      <c r="A401" s="93"/>
      <c r="B401" s="120"/>
      <c r="C401" s="13" t="str">
        <f t="shared" si="101"/>
        <v>2027</v>
      </c>
      <c r="D401" s="13" t="e">
        <f t="shared" si="90"/>
        <v>#VALUE!</v>
      </c>
      <c r="E401" s="95" t="e">
        <f t="shared" si="102"/>
        <v>#VALUE!</v>
      </c>
      <c r="F401" s="15"/>
      <c r="G401" s="16" t="str">
        <f t="shared" si="91"/>
        <v/>
      </c>
      <c r="H401" s="182"/>
      <c r="I401" s="268"/>
      <c r="J401" s="26" t="str">
        <f t="shared" si="92"/>
        <v>*</v>
      </c>
      <c r="K401" s="27" t="s">
        <v>16</v>
      </c>
      <c r="L401" s="184"/>
      <c r="M401" s="268"/>
      <c r="N401" s="28" t="str">
        <f t="shared" si="93"/>
        <v>*</v>
      </c>
      <c r="O401" s="185" t="str">
        <f t="shared" ca="1" si="103"/>
        <v/>
      </c>
      <c r="P401" s="264"/>
      <c r="Q401" s="265"/>
      <c r="R401" s="29">
        <f t="shared" si="94"/>
        <v>0</v>
      </c>
      <c r="S401" s="30">
        <f t="shared" si="95"/>
        <v>0</v>
      </c>
      <c r="T401" s="31">
        <f t="shared" si="96"/>
        <v>0</v>
      </c>
      <c r="U401" s="32" t="str">
        <f t="shared" ca="1" si="97"/>
        <v>e</v>
      </c>
      <c r="V401" s="188"/>
      <c r="W401" s="189"/>
      <c r="X401" s="189"/>
      <c r="Y401" s="189"/>
      <c r="Z401" s="189"/>
      <c r="AA401" s="189"/>
      <c r="AB401" s="190"/>
      <c r="AD401" s="24">
        <f>IF(OR(AE401="",AF401=""),0,IF(ISERROR(D401),0,COUNTIF(D401:$D$746,D401)))</f>
        <v>0</v>
      </c>
      <c r="AE401" s="24" t="str">
        <f t="shared" si="98"/>
        <v/>
      </c>
      <c r="AF401" s="24" t="str">
        <f t="shared" si="99"/>
        <v/>
      </c>
      <c r="AG401" s="24">
        <f ca="1">IF(AD401=0,0,MATCH(VALUE(AF401)-1,AE401:OFFSET(AE401,VALUE(AD401)-1,0),1))</f>
        <v>0</v>
      </c>
      <c r="AH401" s="24" t="str">
        <f t="shared" ca="1" si="100"/>
        <v/>
      </c>
    </row>
    <row r="402" spans="1:34" ht="24" customHeight="1">
      <c r="A402" s="93"/>
      <c r="B402" s="120"/>
      <c r="C402" s="13" t="str">
        <f t="shared" si="101"/>
        <v>2027</v>
      </c>
      <c r="D402" s="13" t="e">
        <f t="shared" si="90"/>
        <v>#VALUE!</v>
      </c>
      <c r="E402" s="95" t="e">
        <f t="shared" si="102"/>
        <v>#VALUE!</v>
      </c>
      <c r="F402" s="15"/>
      <c r="G402" s="16" t="str">
        <f t="shared" si="91"/>
        <v/>
      </c>
      <c r="H402" s="182"/>
      <c r="I402" s="268"/>
      <c r="J402" s="26" t="str">
        <f t="shared" si="92"/>
        <v>*</v>
      </c>
      <c r="K402" s="27" t="s">
        <v>16</v>
      </c>
      <c r="L402" s="184"/>
      <c r="M402" s="268"/>
      <c r="N402" s="28" t="str">
        <f t="shared" si="93"/>
        <v>*</v>
      </c>
      <c r="O402" s="185" t="str">
        <f t="shared" ca="1" si="103"/>
        <v/>
      </c>
      <c r="P402" s="264"/>
      <c r="Q402" s="265"/>
      <c r="R402" s="29">
        <f t="shared" si="94"/>
        <v>0</v>
      </c>
      <c r="S402" s="30">
        <f t="shared" si="95"/>
        <v>0</v>
      </c>
      <c r="T402" s="31">
        <f t="shared" si="96"/>
        <v>0</v>
      </c>
      <c r="U402" s="32" t="str">
        <f t="shared" ca="1" si="97"/>
        <v>e</v>
      </c>
      <c r="V402" s="188"/>
      <c r="W402" s="269"/>
      <c r="X402" s="269"/>
      <c r="Y402" s="269"/>
      <c r="Z402" s="269"/>
      <c r="AA402" s="269"/>
      <c r="AB402" s="270"/>
      <c r="AD402" s="24">
        <f>IF(OR(AE402="",AF402=""),0,IF(ISERROR(D402),0,COUNTIF(D402:$D$746,D402)))</f>
        <v>0</v>
      </c>
      <c r="AE402" s="24" t="str">
        <f t="shared" si="98"/>
        <v/>
      </c>
      <c r="AF402" s="24" t="str">
        <f t="shared" si="99"/>
        <v/>
      </c>
      <c r="AG402" s="24">
        <f ca="1">IF(AD402=0,0,MATCH(VALUE(AF402)-1,AE402:OFFSET(AE402,VALUE(AD402)-1,0),1))</f>
        <v>0</v>
      </c>
      <c r="AH402" s="24" t="str">
        <f t="shared" ca="1" si="100"/>
        <v/>
      </c>
    </row>
    <row r="403" spans="1:34" ht="24" customHeight="1">
      <c r="A403" s="93"/>
      <c r="B403" s="120"/>
      <c r="C403" s="13" t="str">
        <f t="shared" si="101"/>
        <v>2027</v>
      </c>
      <c r="D403" s="13" t="e">
        <f t="shared" si="90"/>
        <v>#VALUE!</v>
      </c>
      <c r="E403" s="95" t="e">
        <f t="shared" si="102"/>
        <v>#VALUE!</v>
      </c>
      <c r="F403" s="15"/>
      <c r="G403" s="16" t="str">
        <f t="shared" si="91"/>
        <v/>
      </c>
      <c r="H403" s="182"/>
      <c r="I403" s="268"/>
      <c r="J403" s="26" t="str">
        <f t="shared" si="92"/>
        <v>*</v>
      </c>
      <c r="K403" s="27" t="s">
        <v>16</v>
      </c>
      <c r="L403" s="184"/>
      <c r="M403" s="268"/>
      <c r="N403" s="28" t="str">
        <f t="shared" si="93"/>
        <v>*</v>
      </c>
      <c r="O403" s="185" t="str">
        <f t="shared" ca="1" si="103"/>
        <v/>
      </c>
      <c r="P403" s="264"/>
      <c r="Q403" s="265"/>
      <c r="R403" s="29">
        <f t="shared" si="94"/>
        <v>0</v>
      </c>
      <c r="S403" s="30">
        <f t="shared" si="95"/>
        <v>0</v>
      </c>
      <c r="T403" s="31">
        <f t="shared" si="96"/>
        <v>0</v>
      </c>
      <c r="U403" s="32" t="str">
        <f t="shared" ca="1" si="97"/>
        <v>e</v>
      </c>
      <c r="V403" s="188"/>
      <c r="W403" s="269"/>
      <c r="X403" s="269"/>
      <c r="Y403" s="269"/>
      <c r="Z403" s="269"/>
      <c r="AA403" s="269"/>
      <c r="AB403" s="270"/>
      <c r="AD403" s="24">
        <f>IF(OR(AE403="",AF403=""),0,IF(ISERROR(D403),0,COUNTIF(D403:$D$746,D403)))</f>
        <v>0</v>
      </c>
      <c r="AE403" s="24" t="str">
        <f t="shared" si="98"/>
        <v/>
      </c>
      <c r="AF403" s="24" t="str">
        <f t="shared" si="99"/>
        <v/>
      </c>
      <c r="AG403" s="24">
        <f ca="1">IF(AD403=0,0,MATCH(VALUE(AF403)-1,AE403:OFFSET(AE403,VALUE(AD403)-1,0),1))</f>
        <v>0</v>
      </c>
      <c r="AH403" s="24" t="str">
        <f t="shared" ca="1" si="100"/>
        <v/>
      </c>
    </row>
    <row r="404" spans="1:34" ht="24" customHeight="1">
      <c r="A404" s="93"/>
      <c r="B404" s="120"/>
      <c r="C404" s="13" t="str">
        <f t="shared" si="101"/>
        <v>2027</v>
      </c>
      <c r="D404" s="13" t="e">
        <f t="shared" si="90"/>
        <v>#VALUE!</v>
      </c>
      <c r="E404" s="95" t="e">
        <f t="shared" si="102"/>
        <v>#VALUE!</v>
      </c>
      <c r="F404" s="15"/>
      <c r="G404" s="16" t="str">
        <f t="shared" si="91"/>
        <v/>
      </c>
      <c r="H404" s="182"/>
      <c r="I404" s="268"/>
      <c r="J404" s="26" t="str">
        <f t="shared" si="92"/>
        <v>*</v>
      </c>
      <c r="K404" s="27" t="s">
        <v>16</v>
      </c>
      <c r="L404" s="184"/>
      <c r="M404" s="268"/>
      <c r="N404" s="28" t="str">
        <f t="shared" si="93"/>
        <v>*</v>
      </c>
      <c r="O404" s="185" t="str">
        <f t="shared" ca="1" si="103"/>
        <v/>
      </c>
      <c r="P404" s="264"/>
      <c r="Q404" s="265"/>
      <c r="R404" s="29">
        <f t="shared" si="94"/>
        <v>0</v>
      </c>
      <c r="S404" s="30">
        <f t="shared" si="95"/>
        <v>0</v>
      </c>
      <c r="T404" s="31">
        <f t="shared" si="96"/>
        <v>0</v>
      </c>
      <c r="U404" s="32" t="str">
        <f t="shared" ca="1" si="97"/>
        <v>e</v>
      </c>
      <c r="V404" s="188"/>
      <c r="W404" s="269"/>
      <c r="X404" s="269"/>
      <c r="Y404" s="269"/>
      <c r="Z404" s="269"/>
      <c r="AA404" s="269"/>
      <c r="AB404" s="270"/>
      <c r="AD404" s="24">
        <f>IF(OR(AE404="",AF404=""),0,IF(ISERROR(D404),0,COUNTIF(D404:$D$746,D404)))</f>
        <v>0</v>
      </c>
      <c r="AE404" s="24" t="str">
        <f t="shared" si="98"/>
        <v/>
      </c>
      <c r="AF404" s="24" t="str">
        <f t="shared" si="99"/>
        <v/>
      </c>
      <c r="AG404" s="24">
        <f ca="1">IF(AD404=0,0,MATCH(VALUE(AF404)-1,AE404:OFFSET(AE404,VALUE(AD404)-1,0),1))</f>
        <v>0</v>
      </c>
      <c r="AH404" s="24" t="str">
        <f t="shared" ca="1" si="100"/>
        <v/>
      </c>
    </row>
    <row r="405" spans="1:34" ht="24" customHeight="1">
      <c r="A405" s="93"/>
      <c r="B405" s="120"/>
      <c r="C405" s="13" t="str">
        <f t="shared" si="101"/>
        <v>2027</v>
      </c>
      <c r="D405" s="13" t="e">
        <f t="shared" si="90"/>
        <v>#VALUE!</v>
      </c>
      <c r="E405" s="95" t="e">
        <f t="shared" si="102"/>
        <v>#VALUE!</v>
      </c>
      <c r="F405" s="15"/>
      <c r="G405" s="16" t="str">
        <f t="shared" si="91"/>
        <v/>
      </c>
      <c r="H405" s="182"/>
      <c r="I405" s="268"/>
      <c r="J405" s="26" t="str">
        <f t="shared" si="92"/>
        <v>*</v>
      </c>
      <c r="K405" s="27" t="s">
        <v>16</v>
      </c>
      <c r="L405" s="184"/>
      <c r="M405" s="268"/>
      <c r="N405" s="28" t="str">
        <f t="shared" si="93"/>
        <v>*</v>
      </c>
      <c r="O405" s="185" t="str">
        <f t="shared" ca="1" si="103"/>
        <v/>
      </c>
      <c r="P405" s="264"/>
      <c r="Q405" s="265"/>
      <c r="R405" s="29">
        <f t="shared" si="94"/>
        <v>0</v>
      </c>
      <c r="S405" s="30">
        <f t="shared" si="95"/>
        <v>0</v>
      </c>
      <c r="T405" s="31">
        <f t="shared" si="96"/>
        <v>0</v>
      </c>
      <c r="U405" s="32" t="str">
        <f t="shared" ca="1" si="97"/>
        <v>e</v>
      </c>
      <c r="V405" s="188"/>
      <c r="W405" s="269"/>
      <c r="X405" s="269"/>
      <c r="Y405" s="269"/>
      <c r="Z405" s="269"/>
      <c r="AA405" s="269"/>
      <c r="AB405" s="270"/>
      <c r="AD405" s="24">
        <f>IF(OR(AE405="",AF405=""),0,IF(ISERROR(D405),0,COUNTIF(D405:$D$746,D405)))</f>
        <v>0</v>
      </c>
      <c r="AE405" s="24" t="str">
        <f t="shared" si="98"/>
        <v/>
      </c>
      <c r="AF405" s="24" t="str">
        <f t="shared" si="99"/>
        <v/>
      </c>
      <c r="AG405" s="24">
        <f ca="1">IF(AD405=0,0,MATCH(VALUE(AF405)-1,AE405:OFFSET(AE405,VALUE(AD405)-1,0),1))</f>
        <v>0</v>
      </c>
      <c r="AH405" s="24" t="str">
        <f t="shared" ca="1" si="100"/>
        <v/>
      </c>
    </row>
    <row r="406" spans="1:34" ht="24" customHeight="1">
      <c r="A406" s="93"/>
      <c r="B406" s="120"/>
      <c r="C406" s="13" t="str">
        <f t="shared" si="101"/>
        <v>2027</v>
      </c>
      <c r="D406" s="13" t="e">
        <f t="shared" si="90"/>
        <v>#VALUE!</v>
      </c>
      <c r="E406" s="95" t="e">
        <f t="shared" si="102"/>
        <v>#VALUE!</v>
      </c>
      <c r="F406" s="15"/>
      <c r="G406" s="16" t="str">
        <f t="shared" si="91"/>
        <v/>
      </c>
      <c r="H406" s="182"/>
      <c r="I406" s="268"/>
      <c r="J406" s="26" t="str">
        <f t="shared" si="92"/>
        <v>*</v>
      </c>
      <c r="K406" s="27" t="s">
        <v>16</v>
      </c>
      <c r="L406" s="184"/>
      <c r="M406" s="268"/>
      <c r="N406" s="28" t="str">
        <f t="shared" si="93"/>
        <v>*</v>
      </c>
      <c r="O406" s="185" t="str">
        <f t="shared" ca="1" si="103"/>
        <v/>
      </c>
      <c r="P406" s="264"/>
      <c r="Q406" s="265"/>
      <c r="R406" s="29">
        <f t="shared" si="94"/>
        <v>0</v>
      </c>
      <c r="S406" s="30">
        <f t="shared" si="95"/>
        <v>0</v>
      </c>
      <c r="T406" s="31">
        <f t="shared" si="96"/>
        <v>0</v>
      </c>
      <c r="U406" s="32" t="str">
        <f t="shared" ca="1" si="97"/>
        <v>e</v>
      </c>
      <c r="V406" s="188"/>
      <c r="W406" s="269"/>
      <c r="X406" s="269"/>
      <c r="Y406" s="269"/>
      <c r="Z406" s="269"/>
      <c r="AA406" s="269"/>
      <c r="AB406" s="270"/>
      <c r="AD406" s="24">
        <f>IF(OR(AE406="",AF406=""),0,IF(ISERROR(D406),0,COUNTIF(D406:$D$746,D406)))</f>
        <v>0</v>
      </c>
      <c r="AE406" s="24" t="str">
        <f t="shared" si="98"/>
        <v/>
      </c>
      <c r="AF406" s="24" t="str">
        <f t="shared" si="99"/>
        <v/>
      </c>
      <c r="AG406" s="24">
        <f ca="1">IF(AD406=0,0,MATCH(VALUE(AF406)-1,AE406:OFFSET(AE406,VALUE(AD406)-1,0),1))</f>
        <v>0</v>
      </c>
      <c r="AH406" s="24" t="str">
        <f t="shared" ca="1" si="100"/>
        <v/>
      </c>
    </row>
    <row r="407" spans="1:34" ht="24" customHeight="1">
      <c r="A407" s="93"/>
      <c r="B407" s="120"/>
      <c r="C407" s="13" t="str">
        <f t="shared" si="101"/>
        <v>2027</v>
      </c>
      <c r="D407" s="13" t="e">
        <f t="shared" si="90"/>
        <v>#VALUE!</v>
      </c>
      <c r="E407" s="95" t="e">
        <f t="shared" si="102"/>
        <v>#VALUE!</v>
      </c>
      <c r="F407" s="15"/>
      <c r="G407" s="16" t="str">
        <f t="shared" si="91"/>
        <v/>
      </c>
      <c r="H407" s="182"/>
      <c r="I407" s="268"/>
      <c r="J407" s="26" t="str">
        <f t="shared" si="92"/>
        <v>*</v>
      </c>
      <c r="K407" s="27" t="s">
        <v>16</v>
      </c>
      <c r="L407" s="184"/>
      <c r="M407" s="268"/>
      <c r="N407" s="28" t="str">
        <f t="shared" si="93"/>
        <v>*</v>
      </c>
      <c r="O407" s="185" t="str">
        <f t="shared" ca="1" si="103"/>
        <v/>
      </c>
      <c r="P407" s="264"/>
      <c r="Q407" s="265"/>
      <c r="R407" s="29">
        <f t="shared" si="94"/>
        <v>0</v>
      </c>
      <c r="S407" s="30">
        <f t="shared" si="95"/>
        <v>0</v>
      </c>
      <c r="T407" s="31">
        <f t="shared" si="96"/>
        <v>0</v>
      </c>
      <c r="U407" s="32" t="str">
        <f t="shared" ca="1" si="97"/>
        <v>e</v>
      </c>
      <c r="V407" s="188"/>
      <c r="W407" s="269"/>
      <c r="X407" s="269"/>
      <c r="Y407" s="269"/>
      <c r="Z407" s="269"/>
      <c r="AA407" s="269"/>
      <c r="AB407" s="270"/>
      <c r="AD407" s="24">
        <f>IF(OR(AE407="",AF407=""),0,IF(ISERROR(D407),0,COUNTIF(D407:$D$746,D407)))</f>
        <v>0</v>
      </c>
      <c r="AE407" s="24" t="str">
        <f t="shared" si="98"/>
        <v/>
      </c>
      <c r="AF407" s="24" t="str">
        <f t="shared" si="99"/>
        <v/>
      </c>
      <c r="AG407" s="24">
        <f ca="1">IF(AD407=0,0,MATCH(VALUE(AF407)-1,AE407:OFFSET(AE407,VALUE(AD407)-1,0),1))</f>
        <v>0</v>
      </c>
      <c r="AH407" s="24" t="str">
        <f t="shared" ca="1" si="100"/>
        <v/>
      </c>
    </row>
    <row r="408" spans="1:34" ht="24" customHeight="1">
      <c r="A408" s="93"/>
      <c r="B408" s="120"/>
      <c r="C408" s="13" t="str">
        <f t="shared" si="101"/>
        <v>2027</v>
      </c>
      <c r="D408" s="13" t="e">
        <f t="shared" si="90"/>
        <v>#VALUE!</v>
      </c>
      <c r="E408" s="95" t="e">
        <f t="shared" si="102"/>
        <v>#VALUE!</v>
      </c>
      <c r="F408" s="15"/>
      <c r="G408" s="16" t="str">
        <f t="shared" si="91"/>
        <v/>
      </c>
      <c r="H408" s="182"/>
      <c r="I408" s="268"/>
      <c r="J408" s="26" t="str">
        <f t="shared" si="92"/>
        <v>*</v>
      </c>
      <c r="K408" s="27" t="s">
        <v>16</v>
      </c>
      <c r="L408" s="184"/>
      <c r="M408" s="268"/>
      <c r="N408" s="28" t="str">
        <f t="shared" si="93"/>
        <v>*</v>
      </c>
      <c r="O408" s="185" t="str">
        <f t="shared" ca="1" si="103"/>
        <v/>
      </c>
      <c r="P408" s="264"/>
      <c r="Q408" s="265"/>
      <c r="R408" s="29">
        <f t="shared" si="94"/>
        <v>0</v>
      </c>
      <c r="S408" s="30">
        <f t="shared" si="95"/>
        <v>0</v>
      </c>
      <c r="T408" s="31">
        <f t="shared" si="96"/>
        <v>0</v>
      </c>
      <c r="U408" s="32" t="str">
        <f t="shared" ca="1" si="97"/>
        <v>e</v>
      </c>
      <c r="V408" s="188"/>
      <c r="W408" s="269"/>
      <c r="X408" s="269"/>
      <c r="Y408" s="269"/>
      <c r="Z408" s="269"/>
      <c r="AA408" s="269"/>
      <c r="AB408" s="270"/>
      <c r="AD408" s="24">
        <f>IF(OR(AE408="",AF408=""),0,IF(ISERROR(D408),0,COUNTIF(D408:$D$746,D408)))</f>
        <v>0</v>
      </c>
      <c r="AE408" s="24" t="str">
        <f t="shared" si="98"/>
        <v/>
      </c>
      <c r="AF408" s="24" t="str">
        <f t="shared" si="99"/>
        <v/>
      </c>
      <c r="AG408" s="24">
        <f ca="1">IF(AD408=0,0,MATCH(VALUE(AF408)-1,AE408:OFFSET(AE408,VALUE(AD408)-1,0),1))</f>
        <v>0</v>
      </c>
      <c r="AH408" s="24" t="str">
        <f t="shared" ca="1" si="100"/>
        <v/>
      </c>
    </row>
    <row r="409" spans="1:34" ht="24" customHeight="1">
      <c r="A409" s="93"/>
      <c r="B409" s="120"/>
      <c r="C409" s="13" t="str">
        <f t="shared" si="101"/>
        <v>2027</v>
      </c>
      <c r="D409" s="13" t="e">
        <f t="shared" si="90"/>
        <v>#VALUE!</v>
      </c>
      <c r="E409" s="95" t="e">
        <f t="shared" si="102"/>
        <v>#VALUE!</v>
      </c>
      <c r="F409" s="15"/>
      <c r="G409" s="16" t="str">
        <f t="shared" si="91"/>
        <v/>
      </c>
      <c r="H409" s="182"/>
      <c r="I409" s="268"/>
      <c r="J409" s="26" t="str">
        <f t="shared" si="92"/>
        <v>*</v>
      </c>
      <c r="K409" s="27" t="s">
        <v>16</v>
      </c>
      <c r="L409" s="184"/>
      <c r="M409" s="268"/>
      <c r="N409" s="28" t="str">
        <f t="shared" si="93"/>
        <v>*</v>
      </c>
      <c r="O409" s="185" t="str">
        <f t="shared" ca="1" si="103"/>
        <v/>
      </c>
      <c r="P409" s="264"/>
      <c r="Q409" s="265"/>
      <c r="R409" s="29">
        <f t="shared" si="94"/>
        <v>0</v>
      </c>
      <c r="S409" s="30">
        <f t="shared" si="95"/>
        <v>0</v>
      </c>
      <c r="T409" s="31">
        <f t="shared" si="96"/>
        <v>0</v>
      </c>
      <c r="U409" s="32" t="str">
        <f t="shared" ca="1" si="97"/>
        <v>e</v>
      </c>
      <c r="V409" s="188"/>
      <c r="W409" s="269"/>
      <c r="X409" s="269"/>
      <c r="Y409" s="269"/>
      <c r="Z409" s="269"/>
      <c r="AA409" s="269"/>
      <c r="AB409" s="270"/>
      <c r="AD409" s="24">
        <f>IF(OR(AE409="",AF409=""),0,IF(ISERROR(D409),0,COUNTIF(D409:$D$746,D409)))</f>
        <v>0</v>
      </c>
      <c r="AE409" s="24" t="str">
        <f t="shared" si="98"/>
        <v/>
      </c>
      <c r="AF409" s="24" t="str">
        <f t="shared" si="99"/>
        <v/>
      </c>
      <c r="AG409" s="24">
        <f ca="1">IF(AD409=0,0,MATCH(VALUE(AF409)-1,AE409:OFFSET(AE409,VALUE(AD409)-1,0),1))</f>
        <v>0</v>
      </c>
      <c r="AH409" s="24" t="str">
        <f t="shared" ca="1" si="100"/>
        <v/>
      </c>
    </row>
    <row r="410" spans="1:34" ht="24" customHeight="1">
      <c r="A410" s="93"/>
      <c r="B410" s="120"/>
      <c r="C410" s="13" t="str">
        <f t="shared" si="101"/>
        <v>2027</v>
      </c>
      <c r="D410" s="13" t="e">
        <f t="shared" si="90"/>
        <v>#VALUE!</v>
      </c>
      <c r="E410" s="95" t="e">
        <f t="shared" si="102"/>
        <v>#VALUE!</v>
      </c>
      <c r="F410" s="15"/>
      <c r="G410" s="16" t="str">
        <f t="shared" si="91"/>
        <v/>
      </c>
      <c r="H410" s="182"/>
      <c r="I410" s="268"/>
      <c r="J410" s="26" t="str">
        <f t="shared" si="92"/>
        <v>*</v>
      </c>
      <c r="K410" s="27" t="s">
        <v>16</v>
      </c>
      <c r="L410" s="184"/>
      <c r="M410" s="268"/>
      <c r="N410" s="28" t="str">
        <f t="shared" si="93"/>
        <v>*</v>
      </c>
      <c r="O410" s="185" t="str">
        <f t="shared" ca="1" si="103"/>
        <v/>
      </c>
      <c r="P410" s="264"/>
      <c r="Q410" s="265"/>
      <c r="R410" s="29">
        <f t="shared" si="94"/>
        <v>0</v>
      </c>
      <c r="S410" s="30">
        <f t="shared" si="95"/>
        <v>0</v>
      </c>
      <c r="T410" s="31">
        <f t="shared" si="96"/>
        <v>0</v>
      </c>
      <c r="U410" s="32" t="str">
        <f t="shared" ca="1" si="97"/>
        <v>e</v>
      </c>
      <c r="V410" s="188"/>
      <c r="W410" s="269"/>
      <c r="X410" s="269"/>
      <c r="Y410" s="269"/>
      <c r="Z410" s="269"/>
      <c r="AA410" s="269"/>
      <c r="AB410" s="270"/>
      <c r="AD410" s="24">
        <f>IF(OR(AE410="",AF410=""),0,IF(ISERROR(D410),0,COUNTIF(D410:$D$746,D410)))</f>
        <v>0</v>
      </c>
      <c r="AE410" s="24" t="str">
        <f t="shared" si="98"/>
        <v/>
      </c>
      <c r="AF410" s="24" t="str">
        <f t="shared" si="99"/>
        <v/>
      </c>
      <c r="AG410" s="24">
        <f ca="1">IF(AD410=0,0,MATCH(VALUE(AF410)-1,AE410:OFFSET(AE410,VALUE(AD410)-1,0),1))</f>
        <v>0</v>
      </c>
      <c r="AH410" s="24" t="str">
        <f t="shared" ca="1" si="100"/>
        <v/>
      </c>
    </row>
    <row r="411" spans="1:34" ht="24" customHeight="1">
      <c r="A411" s="93"/>
      <c r="B411" s="120"/>
      <c r="C411" s="13" t="str">
        <f t="shared" si="101"/>
        <v>2027</v>
      </c>
      <c r="D411" s="13" t="e">
        <f t="shared" si="90"/>
        <v>#VALUE!</v>
      </c>
      <c r="E411" s="95" t="e">
        <f t="shared" si="102"/>
        <v>#VALUE!</v>
      </c>
      <c r="F411" s="15"/>
      <c r="G411" s="16" t="str">
        <f t="shared" si="91"/>
        <v/>
      </c>
      <c r="H411" s="182"/>
      <c r="I411" s="268"/>
      <c r="J411" s="26" t="str">
        <f t="shared" si="92"/>
        <v>*</v>
      </c>
      <c r="K411" s="27" t="s">
        <v>16</v>
      </c>
      <c r="L411" s="184"/>
      <c r="M411" s="268"/>
      <c r="N411" s="28" t="str">
        <f t="shared" si="93"/>
        <v>*</v>
      </c>
      <c r="O411" s="185" t="str">
        <f t="shared" ca="1" si="103"/>
        <v/>
      </c>
      <c r="P411" s="264"/>
      <c r="Q411" s="265"/>
      <c r="R411" s="29">
        <f t="shared" si="94"/>
        <v>0</v>
      </c>
      <c r="S411" s="30">
        <f t="shared" si="95"/>
        <v>0</v>
      </c>
      <c r="T411" s="31">
        <f t="shared" si="96"/>
        <v>0</v>
      </c>
      <c r="U411" s="32" t="str">
        <f t="shared" ca="1" si="97"/>
        <v>e</v>
      </c>
      <c r="V411" s="188"/>
      <c r="W411" s="269"/>
      <c r="X411" s="269"/>
      <c r="Y411" s="269"/>
      <c r="Z411" s="269"/>
      <c r="AA411" s="269"/>
      <c r="AB411" s="270"/>
      <c r="AD411" s="24">
        <f>IF(OR(AE411="",AF411=""),0,IF(ISERROR(D411),0,COUNTIF(D411:$D$746,D411)))</f>
        <v>0</v>
      </c>
      <c r="AE411" s="24" t="str">
        <f t="shared" si="98"/>
        <v/>
      </c>
      <c r="AF411" s="24" t="str">
        <f t="shared" si="99"/>
        <v/>
      </c>
      <c r="AG411" s="24">
        <f ca="1">IF(AD411=0,0,MATCH(VALUE(AF411)-1,AE411:OFFSET(AE411,VALUE(AD411)-1,0),1))</f>
        <v>0</v>
      </c>
      <c r="AH411" s="24" t="str">
        <f t="shared" ca="1" si="100"/>
        <v/>
      </c>
    </row>
    <row r="412" spans="1:34" ht="24" customHeight="1">
      <c r="A412" s="93"/>
      <c r="B412" s="120"/>
      <c r="C412" s="13" t="str">
        <f t="shared" si="101"/>
        <v>2027</v>
      </c>
      <c r="D412" s="13" t="e">
        <f t="shared" si="90"/>
        <v>#VALUE!</v>
      </c>
      <c r="E412" s="95" t="e">
        <f t="shared" si="102"/>
        <v>#VALUE!</v>
      </c>
      <c r="F412" s="15"/>
      <c r="G412" s="16" t="str">
        <f t="shared" si="91"/>
        <v/>
      </c>
      <c r="H412" s="182"/>
      <c r="I412" s="268"/>
      <c r="J412" s="26" t="str">
        <f t="shared" si="92"/>
        <v>*</v>
      </c>
      <c r="K412" s="27" t="s">
        <v>16</v>
      </c>
      <c r="L412" s="184"/>
      <c r="M412" s="268"/>
      <c r="N412" s="28" t="str">
        <f t="shared" si="93"/>
        <v>*</v>
      </c>
      <c r="O412" s="185" t="str">
        <f t="shared" ca="1" si="103"/>
        <v/>
      </c>
      <c r="P412" s="264"/>
      <c r="Q412" s="265"/>
      <c r="R412" s="29">
        <f t="shared" si="94"/>
        <v>0</v>
      </c>
      <c r="S412" s="30">
        <f t="shared" si="95"/>
        <v>0</v>
      </c>
      <c r="T412" s="31">
        <f t="shared" si="96"/>
        <v>0</v>
      </c>
      <c r="U412" s="32" t="str">
        <f t="shared" ca="1" si="97"/>
        <v>e</v>
      </c>
      <c r="V412" s="188"/>
      <c r="W412" s="269"/>
      <c r="X412" s="269"/>
      <c r="Y412" s="269"/>
      <c r="Z412" s="269"/>
      <c r="AA412" s="269"/>
      <c r="AB412" s="270"/>
      <c r="AD412" s="24">
        <f>IF(OR(AE412="",AF412=""),0,IF(ISERROR(D412),0,COUNTIF(D412:$D$746,D412)))</f>
        <v>0</v>
      </c>
      <c r="AE412" s="24" t="str">
        <f t="shared" si="98"/>
        <v/>
      </c>
      <c r="AF412" s="24" t="str">
        <f t="shared" si="99"/>
        <v/>
      </c>
      <c r="AG412" s="24">
        <f ca="1">IF(AD412=0,0,MATCH(VALUE(AF412)-1,AE412:OFFSET(AE412,VALUE(AD412)-1,0),1))</f>
        <v>0</v>
      </c>
      <c r="AH412" s="24" t="str">
        <f t="shared" ca="1" si="100"/>
        <v/>
      </c>
    </row>
    <row r="413" spans="1:34" ht="24" customHeight="1">
      <c r="A413" s="93"/>
      <c r="B413" s="120"/>
      <c r="C413" s="13" t="str">
        <f t="shared" si="101"/>
        <v>2027</v>
      </c>
      <c r="D413" s="13" t="e">
        <f t="shared" si="90"/>
        <v>#VALUE!</v>
      </c>
      <c r="E413" s="95" t="e">
        <f t="shared" si="102"/>
        <v>#VALUE!</v>
      </c>
      <c r="F413" s="15"/>
      <c r="G413" s="16" t="str">
        <f t="shared" si="91"/>
        <v/>
      </c>
      <c r="H413" s="182"/>
      <c r="I413" s="263"/>
      <c r="J413" s="26" t="str">
        <f t="shared" si="92"/>
        <v>*</v>
      </c>
      <c r="K413" s="27" t="s">
        <v>16</v>
      </c>
      <c r="L413" s="184"/>
      <c r="M413" s="263"/>
      <c r="N413" s="28" t="str">
        <f t="shared" si="93"/>
        <v>*</v>
      </c>
      <c r="O413" s="185" t="str">
        <f t="shared" ca="1" si="103"/>
        <v/>
      </c>
      <c r="P413" s="264"/>
      <c r="Q413" s="265"/>
      <c r="R413" s="29">
        <f t="shared" si="94"/>
        <v>0</v>
      </c>
      <c r="S413" s="30">
        <f t="shared" si="95"/>
        <v>0</v>
      </c>
      <c r="T413" s="31">
        <f t="shared" si="96"/>
        <v>0</v>
      </c>
      <c r="U413" s="32" t="str">
        <f t="shared" ca="1" si="97"/>
        <v>e</v>
      </c>
      <c r="V413" s="188"/>
      <c r="W413" s="189"/>
      <c r="X413" s="189"/>
      <c r="Y413" s="189"/>
      <c r="Z413" s="189"/>
      <c r="AA413" s="189"/>
      <c r="AB413" s="190"/>
      <c r="AD413" s="24">
        <f>IF(OR(AE413="",AF413=""),0,IF(ISERROR(D413),0,COUNTIF(D413:$D$746,D413)))</f>
        <v>0</v>
      </c>
      <c r="AE413" s="24" t="str">
        <f t="shared" si="98"/>
        <v/>
      </c>
      <c r="AF413" s="24" t="str">
        <f t="shared" si="99"/>
        <v/>
      </c>
      <c r="AG413" s="24">
        <f ca="1">IF(AD413=0,0,MATCH(VALUE(AF413)-1,AE413:OFFSET(AE413,VALUE(AD413)-1,0),1))</f>
        <v>0</v>
      </c>
      <c r="AH413" s="24" t="str">
        <f t="shared" ca="1" si="100"/>
        <v/>
      </c>
    </row>
    <row r="414" spans="1:34" ht="24" customHeight="1">
      <c r="A414" s="93"/>
      <c r="B414" s="120"/>
      <c r="C414" s="13" t="str">
        <f t="shared" si="101"/>
        <v>2027</v>
      </c>
      <c r="D414" s="13" t="e">
        <f t="shared" si="90"/>
        <v>#VALUE!</v>
      </c>
      <c r="E414" s="95" t="e">
        <f t="shared" si="102"/>
        <v>#VALUE!</v>
      </c>
      <c r="F414" s="15"/>
      <c r="G414" s="16" t="str">
        <f t="shared" ref="G414:G431" si="104">IF(F414="","",VLOOKUP(F414,事業名一覧,2,0))</f>
        <v/>
      </c>
      <c r="H414" s="182"/>
      <c r="I414" s="263"/>
      <c r="J414" s="26" t="str">
        <f t="shared" si="92"/>
        <v>*</v>
      </c>
      <c r="K414" s="27" t="s">
        <v>16</v>
      </c>
      <c r="L414" s="184"/>
      <c r="M414" s="268"/>
      <c r="N414" s="28" t="str">
        <f t="shared" si="93"/>
        <v>*</v>
      </c>
      <c r="O414" s="185" t="str">
        <f t="shared" ca="1" si="103"/>
        <v/>
      </c>
      <c r="P414" s="264"/>
      <c r="Q414" s="265"/>
      <c r="R414" s="29">
        <f t="shared" si="94"/>
        <v>0</v>
      </c>
      <c r="S414" s="30">
        <f t="shared" si="95"/>
        <v>0</v>
      </c>
      <c r="T414" s="31">
        <f t="shared" si="96"/>
        <v>0</v>
      </c>
      <c r="U414" s="32" t="str">
        <f t="shared" ca="1" si="97"/>
        <v>e</v>
      </c>
      <c r="V414" s="188"/>
      <c r="W414" s="189"/>
      <c r="X414" s="189"/>
      <c r="Y414" s="189"/>
      <c r="Z414" s="189"/>
      <c r="AA414" s="189"/>
      <c r="AB414" s="190"/>
      <c r="AD414" s="24">
        <f>IF(OR(AE414="",AF414=""),0,IF(ISERROR(D414),0,COUNTIF(D414:$D$746,D414)))</f>
        <v>0</v>
      </c>
      <c r="AE414" s="24" t="str">
        <f t="shared" si="98"/>
        <v/>
      </c>
      <c r="AF414" s="24" t="str">
        <f t="shared" si="99"/>
        <v/>
      </c>
      <c r="AG414" s="24">
        <f ca="1">IF(AD414=0,0,MATCH(VALUE(AF414)-1,AE414:OFFSET(AE414,VALUE(AD414)-1,0),1))</f>
        <v>0</v>
      </c>
      <c r="AH414" s="24" t="str">
        <f t="shared" ca="1" si="100"/>
        <v/>
      </c>
    </row>
    <row r="415" spans="1:34" ht="24" customHeight="1">
      <c r="A415" s="93"/>
      <c r="B415" s="120"/>
      <c r="C415" s="13" t="str">
        <f t="shared" si="101"/>
        <v>2027</v>
      </c>
      <c r="D415" s="13" t="e">
        <f t="shared" si="90"/>
        <v>#VALUE!</v>
      </c>
      <c r="E415" s="95" t="e">
        <f t="shared" si="102"/>
        <v>#VALUE!</v>
      </c>
      <c r="F415" s="15"/>
      <c r="G415" s="16" t="str">
        <f t="shared" si="104"/>
        <v/>
      </c>
      <c r="H415" s="182"/>
      <c r="I415" s="263"/>
      <c r="J415" s="26" t="str">
        <f t="shared" si="92"/>
        <v>*</v>
      </c>
      <c r="K415" s="27" t="s">
        <v>16</v>
      </c>
      <c r="L415" s="184"/>
      <c r="M415" s="263"/>
      <c r="N415" s="28" t="str">
        <f t="shared" si="93"/>
        <v>*</v>
      </c>
      <c r="O415" s="185" t="str">
        <f t="shared" ca="1" si="103"/>
        <v/>
      </c>
      <c r="P415" s="264"/>
      <c r="Q415" s="265"/>
      <c r="R415" s="29">
        <f t="shared" si="94"/>
        <v>0</v>
      </c>
      <c r="S415" s="30">
        <f t="shared" si="95"/>
        <v>0</v>
      </c>
      <c r="T415" s="31">
        <f t="shared" si="96"/>
        <v>0</v>
      </c>
      <c r="U415" s="32" t="str">
        <f t="shared" ca="1" si="97"/>
        <v>e</v>
      </c>
      <c r="V415" s="188"/>
      <c r="W415" s="189"/>
      <c r="X415" s="189"/>
      <c r="Y415" s="189"/>
      <c r="Z415" s="189"/>
      <c r="AA415" s="189"/>
      <c r="AB415" s="190"/>
      <c r="AD415" s="24">
        <f>IF(OR(AE415="",AF415=""),0,IF(ISERROR(D415),0,COUNTIF(D415:$D$746,D415)))</f>
        <v>0</v>
      </c>
      <c r="AE415" s="24" t="str">
        <f t="shared" si="98"/>
        <v/>
      </c>
      <c r="AF415" s="24" t="str">
        <f t="shared" si="99"/>
        <v/>
      </c>
      <c r="AG415" s="24">
        <f ca="1">IF(AD415=0,0,MATCH(VALUE(AF415)-1,AE415:OFFSET(AE415,VALUE(AD415)-1,0),1))</f>
        <v>0</v>
      </c>
      <c r="AH415" s="24" t="str">
        <f t="shared" ca="1" si="100"/>
        <v/>
      </c>
    </row>
    <row r="416" spans="1:34" ht="24" customHeight="1">
      <c r="A416" s="93"/>
      <c r="B416" s="120"/>
      <c r="C416" s="13" t="str">
        <f t="shared" si="101"/>
        <v>2027</v>
      </c>
      <c r="D416" s="13" t="e">
        <f t="shared" si="90"/>
        <v>#VALUE!</v>
      </c>
      <c r="E416" s="95" t="e">
        <f t="shared" si="102"/>
        <v>#VALUE!</v>
      </c>
      <c r="F416" s="15"/>
      <c r="G416" s="16" t="str">
        <f t="shared" si="104"/>
        <v/>
      </c>
      <c r="H416" s="182"/>
      <c r="I416" s="263"/>
      <c r="J416" s="26" t="str">
        <f t="shared" si="92"/>
        <v>*</v>
      </c>
      <c r="K416" s="27" t="s">
        <v>16</v>
      </c>
      <c r="L416" s="184"/>
      <c r="M416" s="268"/>
      <c r="N416" s="28" t="str">
        <f t="shared" si="93"/>
        <v>*</v>
      </c>
      <c r="O416" s="185" t="str">
        <f t="shared" ca="1" si="103"/>
        <v/>
      </c>
      <c r="P416" s="264"/>
      <c r="Q416" s="265"/>
      <c r="R416" s="29">
        <f t="shared" si="94"/>
        <v>0</v>
      </c>
      <c r="S416" s="30">
        <f t="shared" si="95"/>
        <v>0</v>
      </c>
      <c r="T416" s="31">
        <f t="shared" si="96"/>
        <v>0</v>
      </c>
      <c r="U416" s="32" t="str">
        <f t="shared" ca="1" si="97"/>
        <v>e</v>
      </c>
      <c r="V416" s="188"/>
      <c r="W416" s="189"/>
      <c r="X416" s="189"/>
      <c r="Y416" s="189"/>
      <c r="Z416" s="189"/>
      <c r="AA416" s="189"/>
      <c r="AB416" s="190"/>
      <c r="AD416" s="24">
        <f>IF(OR(AE416="",AF416=""),0,IF(ISERROR(D416),0,COUNTIF(D416:$D$746,D416)))</f>
        <v>0</v>
      </c>
      <c r="AE416" s="24" t="str">
        <f t="shared" si="98"/>
        <v/>
      </c>
      <c r="AF416" s="24" t="str">
        <f t="shared" si="99"/>
        <v/>
      </c>
      <c r="AG416" s="24">
        <f ca="1">IF(AD416=0,0,MATCH(VALUE(AF416)-1,AE416:OFFSET(AE416,VALUE(AD416)-1,0),1))</f>
        <v>0</v>
      </c>
      <c r="AH416" s="24" t="str">
        <f t="shared" ca="1" si="100"/>
        <v/>
      </c>
    </row>
    <row r="417" spans="1:34" ht="24" customHeight="1">
      <c r="A417" s="93"/>
      <c r="B417" s="120"/>
      <c r="C417" s="13" t="str">
        <f t="shared" si="101"/>
        <v>2027</v>
      </c>
      <c r="D417" s="13" t="e">
        <f t="shared" si="90"/>
        <v>#VALUE!</v>
      </c>
      <c r="E417" s="95" t="e">
        <f t="shared" si="102"/>
        <v>#VALUE!</v>
      </c>
      <c r="F417" s="15"/>
      <c r="G417" s="16" t="str">
        <f t="shared" si="104"/>
        <v/>
      </c>
      <c r="H417" s="182"/>
      <c r="I417" s="263"/>
      <c r="J417" s="26" t="str">
        <f t="shared" si="92"/>
        <v>*</v>
      </c>
      <c r="K417" s="27" t="s">
        <v>16</v>
      </c>
      <c r="L417" s="184"/>
      <c r="M417" s="263"/>
      <c r="N417" s="28" t="str">
        <f t="shared" si="93"/>
        <v>*</v>
      </c>
      <c r="O417" s="185" t="str">
        <f t="shared" ca="1" si="103"/>
        <v/>
      </c>
      <c r="P417" s="264"/>
      <c r="Q417" s="265"/>
      <c r="R417" s="29">
        <f t="shared" si="94"/>
        <v>0</v>
      </c>
      <c r="S417" s="30">
        <f t="shared" si="95"/>
        <v>0</v>
      </c>
      <c r="T417" s="31">
        <f t="shared" si="96"/>
        <v>0</v>
      </c>
      <c r="U417" s="32" t="str">
        <f t="shared" ca="1" si="97"/>
        <v>e</v>
      </c>
      <c r="V417" s="188"/>
      <c r="W417" s="189"/>
      <c r="X417" s="189"/>
      <c r="Y417" s="189"/>
      <c r="Z417" s="189"/>
      <c r="AA417" s="189"/>
      <c r="AB417" s="190"/>
      <c r="AD417" s="24">
        <f>IF(OR(AE417="",AF417=""),0,IF(ISERROR(D417),0,COUNTIF(D417:$D$746,D417)))</f>
        <v>0</v>
      </c>
      <c r="AE417" s="24" t="str">
        <f t="shared" si="98"/>
        <v/>
      </c>
      <c r="AF417" s="24" t="str">
        <f t="shared" si="99"/>
        <v/>
      </c>
      <c r="AG417" s="24">
        <f ca="1">IF(AD417=0,0,MATCH(VALUE(AF417)-1,AE417:OFFSET(AE417,VALUE(AD417)-1,0),1))</f>
        <v>0</v>
      </c>
      <c r="AH417" s="24" t="str">
        <f t="shared" ca="1" si="100"/>
        <v/>
      </c>
    </row>
    <row r="418" spans="1:34" ht="24" customHeight="1">
      <c r="A418" s="93"/>
      <c r="B418" s="120"/>
      <c r="C418" s="13" t="str">
        <f t="shared" si="101"/>
        <v>2027</v>
      </c>
      <c r="D418" s="13" t="e">
        <f t="shared" si="90"/>
        <v>#VALUE!</v>
      </c>
      <c r="E418" s="95" t="e">
        <f t="shared" si="102"/>
        <v>#VALUE!</v>
      </c>
      <c r="F418" s="15"/>
      <c r="G418" s="16" t="str">
        <f t="shared" si="104"/>
        <v/>
      </c>
      <c r="H418" s="182"/>
      <c r="I418" s="263"/>
      <c r="J418" s="26" t="str">
        <f t="shared" si="92"/>
        <v>*</v>
      </c>
      <c r="K418" s="27" t="s">
        <v>16</v>
      </c>
      <c r="L418" s="184"/>
      <c r="M418" s="268"/>
      <c r="N418" s="28" t="str">
        <f t="shared" si="93"/>
        <v>*</v>
      </c>
      <c r="O418" s="185" t="str">
        <f t="shared" ca="1" si="103"/>
        <v/>
      </c>
      <c r="P418" s="264"/>
      <c r="Q418" s="265"/>
      <c r="R418" s="29">
        <f t="shared" si="94"/>
        <v>0</v>
      </c>
      <c r="S418" s="30">
        <f t="shared" si="95"/>
        <v>0</v>
      </c>
      <c r="T418" s="31">
        <f t="shared" si="96"/>
        <v>0</v>
      </c>
      <c r="U418" s="32" t="str">
        <f t="shared" ca="1" si="97"/>
        <v>e</v>
      </c>
      <c r="V418" s="188"/>
      <c r="W418" s="189"/>
      <c r="X418" s="189"/>
      <c r="Y418" s="189"/>
      <c r="Z418" s="189"/>
      <c r="AA418" s="189"/>
      <c r="AB418" s="190"/>
      <c r="AD418" s="24">
        <f>IF(OR(AE418="",AF418=""),0,IF(ISERROR(D418),0,COUNTIF(D418:$D$746,D418)))</f>
        <v>0</v>
      </c>
      <c r="AE418" s="24" t="str">
        <f t="shared" si="98"/>
        <v/>
      </c>
      <c r="AF418" s="24" t="str">
        <f t="shared" si="99"/>
        <v/>
      </c>
      <c r="AG418" s="24">
        <f ca="1">IF(AD418=0,0,MATCH(VALUE(AF418)-1,AE418:OFFSET(AE418,VALUE(AD418)-1,0),1))</f>
        <v>0</v>
      </c>
      <c r="AH418" s="24" t="str">
        <f t="shared" ca="1" si="100"/>
        <v/>
      </c>
    </row>
    <row r="419" spans="1:34" ht="24" customHeight="1">
      <c r="A419" s="93"/>
      <c r="B419" s="120"/>
      <c r="C419" s="13" t="str">
        <f t="shared" si="101"/>
        <v>2027</v>
      </c>
      <c r="D419" s="13" t="e">
        <f t="shared" si="90"/>
        <v>#VALUE!</v>
      </c>
      <c r="E419" s="95" t="e">
        <f t="shared" si="102"/>
        <v>#VALUE!</v>
      </c>
      <c r="F419" s="15"/>
      <c r="G419" s="16" t="str">
        <f t="shared" si="104"/>
        <v/>
      </c>
      <c r="H419" s="182"/>
      <c r="I419" s="263"/>
      <c r="J419" s="26" t="str">
        <f t="shared" si="92"/>
        <v>*</v>
      </c>
      <c r="K419" s="27" t="s">
        <v>16</v>
      </c>
      <c r="L419" s="184"/>
      <c r="M419" s="263"/>
      <c r="N419" s="28" t="str">
        <f t="shared" si="93"/>
        <v>*</v>
      </c>
      <c r="O419" s="185" t="str">
        <f t="shared" ca="1" si="103"/>
        <v/>
      </c>
      <c r="P419" s="264"/>
      <c r="Q419" s="265"/>
      <c r="R419" s="29">
        <f t="shared" si="94"/>
        <v>0</v>
      </c>
      <c r="S419" s="30">
        <f t="shared" si="95"/>
        <v>0</v>
      </c>
      <c r="T419" s="31">
        <f t="shared" si="96"/>
        <v>0</v>
      </c>
      <c r="U419" s="32" t="str">
        <f t="shared" ca="1" si="97"/>
        <v>e</v>
      </c>
      <c r="V419" s="188"/>
      <c r="W419" s="189"/>
      <c r="X419" s="189"/>
      <c r="Y419" s="189"/>
      <c r="Z419" s="189"/>
      <c r="AA419" s="189"/>
      <c r="AB419" s="190"/>
      <c r="AD419" s="24">
        <f>IF(OR(AE419="",AF419=""),0,IF(ISERROR(D419),0,COUNTIF(D419:$D$746,D419)))</f>
        <v>0</v>
      </c>
      <c r="AE419" s="24" t="str">
        <f t="shared" si="98"/>
        <v/>
      </c>
      <c r="AF419" s="24" t="str">
        <f t="shared" si="99"/>
        <v/>
      </c>
      <c r="AG419" s="24">
        <f ca="1">IF(AD419=0,0,MATCH(VALUE(AF419)-1,AE419:OFFSET(AE419,VALUE(AD419)-1,0),1))</f>
        <v>0</v>
      </c>
      <c r="AH419" s="24" t="str">
        <f t="shared" ca="1" si="100"/>
        <v/>
      </c>
    </row>
    <row r="420" spans="1:34" ht="24" customHeight="1">
      <c r="A420" s="93"/>
      <c r="B420" s="120"/>
      <c r="C420" s="13" t="str">
        <f t="shared" si="101"/>
        <v>2027</v>
      </c>
      <c r="D420" s="13" t="e">
        <f t="shared" si="90"/>
        <v>#VALUE!</v>
      </c>
      <c r="E420" s="95" t="e">
        <f t="shared" si="102"/>
        <v>#VALUE!</v>
      </c>
      <c r="F420" s="15"/>
      <c r="G420" s="16" t="str">
        <f t="shared" si="104"/>
        <v/>
      </c>
      <c r="H420" s="182"/>
      <c r="I420" s="263"/>
      <c r="J420" s="26" t="str">
        <f t="shared" si="92"/>
        <v>*</v>
      </c>
      <c r="K420" s="27" t="s">
        <v>16</v>
      </c>
      <c r="L420" s="184"/>
      <c r="M420" s="268"/>
      <c r="N420" s="28" t="str">
        <f t="shared" si="93"/>
        <v>*</v>
      </c>
      <c r="O420" s="185" t="str">
        <f t="shared" ca="1" si="103"/>
        <v/>
      </c>
      <c r="P420" s="264"/>
      <c r="Q420" s="265"/>
      <c r="R420" s="29">
        <f t="shared" si="94"/>
        <v>0</v>
      </c>
      <c r="S420" s="30">
        <f t="shared" si="95"/>
        <v>0</v>
      </c>
      <c r="T420" s="31">
        <f t="shared" si="96"/>
        <v>0</v>
      </c>
      <c r="U420" s="32" t="str">
        <f t="shared" ca="1" si="97"/>
        <v>e</v>
      </c>
      <c r="V420" s="188"/>
      <c r="W420" s="189"/>
      <c r="X420" s="189"/>
      <c r="Y420" s="189"/>
      <c r="Z420" s="189"/>
      <c r="AA420" s="189"/>
      <c r="AB420" s="190"/>
      <c r="AD420" s="24">
        <f>IF(OR(AE420="",AF420=""),0,IF(ISERROR(D420),0,COUNTIF(D420:$D$746,D420)))</f>
        <v>0</v>
      </c>
      <c r="AE420" s="24" t="str">
        <f t="shared" si="98"/>
        <v/>
      </c>
      <c r="AF420" s="24" t="str">
        <f t="shared" si="99"/>
        <v/>
      </c>
      <c r="AG420" s="24">
        <f ca="1">IF(AD420=0,0,MATCH(VALUE(AF420)-1,AE420:OFFSET(AE420,VALUE(AD420)-1,0),1))</f>
        <v>0</v>
      </c>
      <c r="AH420" s="24" t="str">
        <f t="shared" ca="1" si="100"/>
        <v/>
      </c>
    </row>
    <row r="421" spans="1:34" ht="24" customHeight="1">
      <c r="A421" s="93"/>
      <c r="B421" s="120"/>
      <c r="C421" s="13" t="str">
        <f t="shared" si="101"/>
        <v>2027</v>
      </c>
      <c r="D421" s="13" t="e">
        <f t="shared" si="90"/>
        <v>#VALUE!</v>
      </c>
      <c r="E421" s="95" t="e">
        <f t="shared" si="102"/>
        <v>#VALUE!</v>
      </c>
      <c r="F421" s="15"/>
      <c r="G421" s="16" t="str">
        <f t="shared" si="104"/>
        <v/>
      </c>
      <c r="H421" s="182"/>
      <c r="I421" s="263"/>
      <c r="J421" s="26" t="str">
        <f t="shared" si="92"/>
        <v>*</v>
      </c>
      <c r="K421" s="27" t="s">
        <v>16</v>
      </c>
      <c r="L421" s="184"/>
      <c r="M421" s="263"/>
      <c r="N421" s="28" t="str">
        <f t="shared" si="93"/>
        <v>*</v>
      </c>
      <c r="O421" s="185" t="str">
        <f t="shared" ca="1" si="103"/>
        <v/>
      </c>
      <c r="P421" s="264"/>
      <c r="Q421" s="265"/>
      <c r="R421" s="29">
        <f t="shared" si="94"/>
        <v>0</v>
      </c>
      <c r="S421" s="30">
        <f t="shared" si="95"/>
        <v>0</v>
      </c>
      <c r="T421" s="31">
        <f t="shared" si="96"/>
        <v>0</v>
      </c>
      <c r="U421" s="32" t="str">
        <f t="shared" ca="1" si="97"/>
        <v>e</v>
      </c>
      <c r="V421" s="188"/>
      <c r="W421" s="189"/>
      <c r="X421" s="189"/>
      <c r="Y421" s="189"/>
      <c r="Z421" s="189"/>
      <c r="AA421" s="189"/>
      <c r="AB421" s="190"/>
      <c r="AD421" s="24">
        <f>IF(OR(AE421="",AF421=""),0,IF(ISERROR(D421),0,COUNTIF(D421:$D$746,D421)))</f>
        <v>0</v>
      </c>
      <c r="AE421" s="24" t="str">
        <f t="shared" si="98"/>
        <v/>
      </c>
      <c r="AF421" s="24" t="str">
        <f t="shared" si="99"/>
        <v/>
      </c>
      <c r="AG421" s="24">
        <f ca="1">IF(AD421=0,0,MATCH(VALUE(AF421)-1,AE421:OFFSET(AE421,VALUE(AD421)-1,0),1))</f>
        <v>0</v>
      </c>
      <c r="AH421" s="24" t="str">
        <f t="shared" ca="1" si="100"/>
        <v/>
      </c>
    </row>
    <row r="422" spans="1:34" ht="24" customHeight="1">
      <c r="A422" s="93"/>
      <c r="B422" s="120"/>
      <c r="C422" s="13" t="str">
        <f t="shared" si="101"/>
        <v>2027</v>
      </c>
      <c r="D422" s="13" t="e">
        <f t="shared" si="90"/>
        <v>#VALUE!</v>
      </c>
      <c r="E422" s="95" t="e">
        <f t="shared" si="102"/>
        <v>#VALUE!</v>
      </c>
      <c r="F422" s="15"/>
      <c r="G422" s="16" t="str">
        <f t="shared" si="104"/>
        <v/>
      </c>
      <c r="H422" s="182"/>
      <c r="I422" s="263"/>
      <c r="J422" s="26" t="str">
        <f t="shared" si="92"/>
        <v>*</v>
      </c>
      <c r="K422" s="27" t="s">
        <v>16</v>
      </c>
      <c r="L422" s="184"/>
      <c r="M422" s="268"/>
      <c r="N422" s="28" t="str">
        <f t="shared" si="93"/>
        <v>*</v>
      </c>
      <c r="O422" s="185" t="str">
        <f t="shared" ca="1" si="103"/>
        <v/>
      </c>
      <c r="P422" s="264"/>
      <c r="Q422" s="265"/>
      <c r="R422" s="29">
        <f t="shared" si="94"/>
        <v>0</v>
      </c>
      <c r="S422" s="30">
        <f t="shared" si="95"/>
        <v>0</v>
      </c>
      <c r="T422" s="31">
        <f t="shared" si="96"/>
        <v>0</v>
      </c>
      <c r="U422" s="32" t="str">
        <f t="shared" ca="1" si="97"/>
        <v>e</v>
      </c>
      <c r="V422" s="188"/>
      <c r="W422" s="189"/>
      <c r="X422" s="189"/>
      <c r="Y422" s="189"/>
      <c r="Z422" s="189"/>
      <c r="AA422" s="189"/>
      <c r="AB422" s="190"/>
      <c r="AD422" s="24">
        <f>IF(OR(AE422="",AF422=""),0,IF(ISERROR(D422),0,COUNTIF(D422:$D$746,D422)))</f>
        <v>0</v>
      </c>
      <c r="AE422" s="24" t="str">
        <f t="shared" si="98"/>
        <v/>
      </c>
      <c r="AF422" s="24" t="str">
        <f t="shared" si="99"/>
        <v/>
      </c>
      <c r="AG422" s="24">
        <f ca="1">IF(AD422=0,0,MATCH(VALUE(AF422)-1,AE422:OFFSET(AE422,VALUE(AD422)-1,0),1))</f>
        <v>0</v>
      </c>
      <c r="AH422" s="24" t="str">
        <f t="shared" ca="1" si="100"/>
        <v/>
      </c>
    </row>
    <row r="423" spans="1:34" ht="24" customHeight="1">
      <c r="A423" s="93"/>
      <c r="B423" s="120"/>
      <c r="C423" s="13" t="str">
        <f t="shared" si="101"/>
        <v>2027</v>
      </c>
      <c r="D423" s="13" t="e">
        <f t="shared" si="90"/>
        <v>#VALUE!</v>
      </c>
      <c r="E423" s="95" t="e">
        <f t="shared" si="102"/>
        <v>#VALUE!</v>
      </c>
      <c r="F423" s="15"/>
      <c r="G423" s="16" t="str">
        <f t="shared" si="104"/>
        <v/>
      </c>
      <c r="H423" s="182"/>
      <c r="I423" s="263"/>
      <c r="J423" s="26" t="str">
        <f t="shared" si="92"/>
        <v>*</v>
      </c>
      <c r="K423" s="27" t="s">
        <v>16</v>
      </c>
      <c r="L423" s="184"/>
      <c r="M423" s="263"/>
      <c r="N423" s="28" t="str">
        <f t="shared" si="93"/>
        <v>*</v>
      </c>
      <c r="O423" s="185" t="str">
        <f t="shared" ca="1" si="103"/>
        <v/>
      </c>
      <c r="P423" s="264"/>
      <c r="Q423" s="265"/>
      <c r="R423" s="29">
        <f t="shared" si="94"/>
        <v>0</v>
      </c>
      <c r="S423" s="30">
        <f t="shared" si="95"/>
        <v>0</v>
      </c>
      <c r="T423" s="31">
        <f t="shared" si="96"/>
        <v>0</v>
      </c>
      <c r="U423" s="32" t="str">
        <f t="shared" ca="1" si="97"/>
        <v>e</v>
      </c>
      <c r="V423" s="188"/>
      <c r="W423" s="189"/>
      <c r="X423" s="189"/>
      <c r="Y423" s="189"/>
      <c r="Z423" s="189"/>
      <c r="AA423" s="189"/>
      <c r="AB423" s="190"/>
      <c r="AD423" s="24">
        <f>IF(OR(AE423="",AF423=""),0,IF(ISERROR(D423),0,COUNTIF(D423:$D$746,D423)))</f>
        <v>0</v>
      </c>
      <c r="AE423" s="24" t="str">
        <f t="shared" si="98"/>
        <v/>
      </c>
      <c r="AF423" s="24" t="str">
        <f t="shared" si="99"/>
        <v/>
      </c>
      <c r="AG423" s="24">
        <f ca="1">IF(AD423=0,0,MATCH(VALUE(AF423)-1,AE423:OFFSET(AE423,VALUE(AD423)-1,0),1))</f>
        <v>0</v>
      </c>
      <c r="AH423" s="24" t="str">
        <f t="shared" ca="1" si="100"/>
        <v/>
      </c>
    </row>
    <row r="424" spans="1:34" ht="24" customHeight="1">
      <c r="A424" s="93"/>
      <c r="B424" s="120"/>
      <c r="C424" s="13" t="str">
        <f t="shared" si="101"/>
        <v>2027</v>
      </c>
      <c r="D424" s="13" t="e">
        <f t="shared" si="90"/>
        <v>#VALUE!</v>
      </c>
      <c r="E424" s="95" t="e">
        <f t="shared" si="102"/>
        <v>#VALUE!</v>
      </c>
      <c r="F424" s="15"/>
      <c r="G424" s="16" t="str">
        <f t="shared" si="104"/>
        <v/>
      </c>
      <c r="H424" s="182"/>
      <c r="I424" s="263"/>
      <c r="J424" s="26" t="str">
        <f t="shared" si="92"/>
        <v>*</v>
      </c>
      <c r="K424" s="27" t="s">
        <v>16</v>
      </c>
      <c r="L424" s="184"/>
      <c r="M424" s="268"/>
      <c r="N424" s="28" t="str">
        <f t="shared" si="93"/>
        <v>*</v>
      </c>
      <c r="O424" s="185" t="str">
        <f t="shared" ca="1" si="103"/>
        <v/>
      </c>
      <c r="P424" s="264"/>
      <c r="Q424" s="265"/>
      <c r="R424" s="29">
        <f t="shared" si="94"/>
        <v>0</v>
      </c>
      <c r="S424" s="30">
        <f t="shared" si="95"/>
        <v>0</v>
      </c>
      <c r="T424" s="31">
        <f t="shared" si="96"/>
        <v>0</v>
      </c>
      <c r="U424" s="32" t="str">
        <f t="shared" ca="1" si="97"/>
        <v>e</v>
      </c>
      <c r="V424" s="188"/>
      <c r="W424" s="189"/>
      <c r="X424" s="189"/>
      <c r="Y424" s="189"/>
      <c r="Z424" s="189"/>
      <c r="AA424" s="189"/>
      <c r="AB424" s="190"/>
      <c r="AD424" s="24">
        <f>IF(OR(AE424="",AF424=""),0,IF(ISERROR(D424),0,COUNTIF(D424:$D$746,D424)))</f>
        <v>0</v>
      </c>
      <c r="AE424" s="24" t="str">
        <f t="shared" si="98"/>
        <v/>
      </c>
      <c r="AF424" s="24" t="str">
        <f t="shared" si="99"/>
        <v/>
      </c>
      <c r="AG424" s="24">
        <f ca="1">IF(AD424=0,0,MATCH(VALUE(AF424)-1,AE424:OFFSET(AE424,VALUE(AD424)-1,0),1))</f>
        <v>0</v>
      </c>
      <c r="AH424" s="24" t="str">
        <f t="shared" ca="1" si="100"/>
        <v/>
      </c>
    </row>
    <row r="425" spans="1:34" ht="24" customHeight="1">
      <c r="A425" s="93"/>
      <c r="B425" s="120"/>
      <c r="C425" s="13" t="str">
        <f t="shared" si="101"/>
        <v>2027</v>
      </c>
      <c r="D425" s="13" t="e">
        <f t="shared" si="90"/>
        <v>#VALUE!</v>
      </c>
      <c r="E425" s="95" t="e">
        <f t="shared" si="102"/>
        <v>#VALUE!</v>
      </c>
      <c r="F425" s="15"/>
      <c r="G425" s="16" t="str">
        <f t="shared" si="104"/>
        <v/>
      </c>
      <c r="H425" s="182"/>
      <c r="I425" s="263"/>
      <c r="J425" s="26" t="str">
        <f t="shared" si="92"/>
        <v>*</v>
      </c>
      <c r="K425" s="27" t="s">
        <v>16</v>
      </c>
      <c r="L425" s="184"/>
      <c r="M425" s="263"/>
      <c r="N425" s="28" t="str">
        <f t="shared" si="93"/>
        <v>*</v>
      </c>
      <c r="O425" s="185" t="str">
        <f t="shared" ca="1" si="103"/>
        <v/>
      </c>
      <c r="P425" s="264"/>
      <c r="Q425" s="265"/>
      <c r="R425" s="29">
        <f t="shared" si="94"/>
        <v>0</v>
      </c>
      <c r="S425" s="30">
        <f t="shared" si="95"/>
        <v>0</v>
      </c>
      <c r="T425" s="31">
        <f t="shared" si="96"/>
        <v>0</v>
      </c>
      <c r="U425" s="32" t="str">
        <f t="shared" ca="1" si="97"/>
        <v>e</v>
      </c>
      <c r="V425" s="188"/>
      <c r="W425" s="189"/>
      <c r="X425" s="189"/>
      <c r="Y425" s="189"/>
      <c r="Z425" s="189"/>
      <c r="AA425" s="189"/>
      <c r="AB425" s="190"/>
      <c r="AD425" s="24">
        <f>IF(OR(AE425="",AF425=""),0,IF(ISERROR(D425),0,COUNTIF(D425:$D$746,D425)))</f>
        <v>0</v>
      </c>
      <c r="AE425" s="24" t="str">
        <f t="shared" si="98"/>
        <v/>
      </c>
      <c r="AF425" s="24" t="str">
        <f t="shared" si="99"/>
        <v/>
      </c>
      <c r="AG425" s="24">
        <f ca="1">IF(AD425=0,0,MATCH(VALUE(AF425)-1,AE425:OFFSET(AE425,VALUE(AD425)-1,0),1))</f>
        <v>0</v>
      </c>
      <c r="AH425" s="24" t="str">
        <f t="shared" ca="1" si="100"/>
        <v/>
      </c>
    </row>
    <row r="426" spans="1:34" ht="24" customHeight="1">
      <c r="A426" s="93"/>
      <c r="B426" s="120"/>
      <c r="C426" s="13" t="str">
        <f t="shared" si="101"/>
        <v>2027</v>
      </c>
      <c r="D426" s="13" t="e">
        <f t="shared" si="90"/>
        <v>#VALUE!</v>
      </c>
      <c r="E426" s="95" t="e">
        <f t="shared" si="102"/>
        <v>#VALUE!</v>
      </c>
      <c r="F426" s="15"/>
      <c r="G426" s="16" t="str">
        <f t="shared" si="104"/>
        <v/>
      </c>
      <c r="H426" s="182"/>
      <c r="I426" s="263"/>
      <c r="J426" s="26" t="str">
        <f t="shared" si="92"/>
        <v>*</v>
      </c>
      <c r="K426" s="27" t="s">
        <v>16</v>
      </c>
      <c r="L426" s="184"/>
      <c r="M426" s="268"/>
      <c r="N426" s="28" t="str">
        <f t="shared" si="93"/>
        <v>*</v>
      </c>
      <c r="O426" s="185" t="str">
        <f t="shared" ca="1" si="103"/>
        <v/>
      </c>
      <c r="P426" s="264"/>
      <c r="Q426" s="265"/>
      <c r="R426" s="29">
        <f t="shared" si="94"/>
        <v>0</v>
      </c>
      <c r="S426" s="30">
        <f t="shared" si="95"/>
        <v>0</v>
      </c>
      <c r="T426" s="31">
        <f t="shared" si="96"/>
        <v>0</v>
      </c>
      <c r="U426" s="32" t="str">
        <f t="shared" ca="1" si="97"/>
        <v>e</v>
      </c>
      <c r="V426" s="188"/>
      <c r="W426" s="189"/>
      <c r="X426" s="189"/>
      <c r="Y426" s="189"/>
      <c r="Z426" s="189"/>
      <c r="AA426" s="189"/>
      <c r="AB426" s="190"/>
      <c r="AD426" s="24">
        <f>IF(OR(AE426="",AF426=""),0,IF(ISERROR(D426),0,COUNTIF(D426:$D$746,D426)))</f>
        <v>0</v>
      </c>
      <c r="AE426" s="24" t="str">
        <f t="shared" si="98"/>
        <v/>
      </c>
      <c r="AF426" s="24" t="str">
        <f t="shared" si="99"/>
        <v/>
      </c>
      <c r="AG426" s="24">
        <f ca="1">IF(AD426=0,0,MATCH(VALUE(AF426)-1,AE426:OFFSET(AE426,VALUE(AD426)-1,0),1))</f>
        <v>0</v>
      </c>
      <c r="AH426" s="24" t="str">
        <f t="shared" ca="1" si="100"/>
        <v/>
      </c>
    </row>
    <row r="427" spans="1:34" ht="24" customHeight="1">
      <c r="A427" s="93"/>
      <c r="B427" s="120"/>
      <c r="C427" s="13" t="str">
        <f t="shared" si="101"/>
        <v>2027</v>
      </c>
      <c r="D427" s="13" t="e">
        <f t="shared" si="90"/>
        <v>#VALUE!</v>
      </c>
      <c r="E427" s="95" t="e">
        <f t="shared" si="102"/>
        <v>#VALUE!</v>
      </c>
      <c r="F427" s="15"/>
      <c r="G427" s="16" t="str">
        <f t="shared" si="104"/>
        <v/>
      </c>
      <c r="H427" s="182"/>
      <c r="I427" s="263"/>
      <c r="J427" s="26" t="str">
        <f t="shared" si="92"/>
        <v>*</v>
      </c>
      <c r="K427" s="27" t="s">
        <v>16</v>
      </c>
      <c r="L427" s="184"/>
      <c r="M427" s="263"/>
      <c r="N427" s="28" t="str">
        <f t="shared" si="93"/>
        <v>*</v>
      </c>
      <c r="O427" s="185" t="str">
        <f t="shared" ca="1" si="103"/>
        <v/>
      </c>
      <c r="P427" s="264"/>
      <c r="Q427" s="265"/>
      <c r="R427" s="29">
        <f t="shared" si="94"/>
        <v>0</v>
      </c>
      <c r="S427" s="30">
        <f t="shared" si="95"/>
        <v>0</v>
      </c>
      <c r="T427" s="31">
        <f t="shared" si="96"/>
        <v>0</v>
      </c>
      <c r="U427" s="32" t="str">
        <f t="shared" ca="1" si="97"/>
        <v>e</v>
      </c>
      <c r="V427" s="188"/>
      <c r="W427" s="189"/>
      <c r="X427" s="189"/>
      <c r="Y427" s="189"/>
      <c r="Z427" s="189"/>
      <c r="AA427" s="189"/>
      <c r="AB427" s="190"/>
      <c r="AD427" s="24">
        <f>IF(OR(AE427="",AF427=""),0,IF(ISERROR(D427),0,COUNTIF(D427:$D$746,D427)))</f>
        <v>0</v>
      </c>
      <c r="AE427" s="24" t="str">
        <f t="shared" si="98"/>
        <v/>
      </c>
      <c r="AF427" s="24" t="str">
        <f t="shared" si="99"/>
        <v/>
      </c>
      <c r="AG427" s="24">
        <f ca="1">IF(AD427=0,0,MATCH(VALUE(AF427)-1,AE427:OFFSET(AE427,VALUE(AD427)-1,0),1))</f>
        <v>0</v>
      </c>
      <c r="AH427" s="24" t="str">
        <f t="shared" ca="1" si="100"/>
        <v/>
      </c>
    </row>
    <row r="428" spans="1:34" ht="24" customHeight="1">
      <c r="A428" s="93"/>
      <c r="B428" s="120"/>
      <c r="C428" s="13" t="str">
        <f t="shared" si="101"/>
        <v>2027</v>
      </c>
      <c r="D428" s="13" t="e">
        <f t="shared" si="90"/>
        <v>#VALUE!</v>
      </c>
      <c r="E428" s="95" t="e">
        <f t="shared" si="102"/>
        <v>#VALUE!</v>
      </c>
      <c r="F428" s="15"/>
      <c r="G428" s="16" t="str">
        <f t="shared" si="104"/>
        <v/>
      </c>
      <c r="H428" s="182"/>
      <c r="I428" s="263"/>
      <c r="J428" s="26" t="str">
        <f t="shared" si="92"/>
        <v>*</v>
      </c>
      <c r="K428" s="27" t="s">
        <v>16</v>
      </c>
      <c r="L428" s="184"/>
      <c r="M428" s="268"/>
      <c r="N428" s="28" t="str">
        <f t="shared" si="93"/>
        <v>*</v>
      </c>
      <c r="O428" s="185" t="str">
        <f t="shared" ca="1" si="103"/>
        <v/>
      </c>
      <c r="P428" s="264"/>
      <c r="Q428" s="265"/>
      <c r="R428" s="29">
        <f t="shared" si="94"/>
        <v>0</v>
      </c>
      <c r="S428" s="30">
        <f t="shared" si="95"/>
        <v>0</v>
      </c>
      <c r="T428" s="31">
        <f t="shared" si="96"/>
        <v>0</v>
      </c>
      <c r="U428" s="32" t="str">
        <f t="shared" ca="1" si="97"/>
        <v>e</v>
      </c>
      <c r="V428" s="188"/>
      <c r="W428" s="189"/>
      <c r="X428" s="189"/>
      <c r="Y428" s="189"/>
      <c r="Z428" s="189"/>
      <c r="AA428" s="189"/>
      <c r="AB428" s="190"/>
      <c r="AD428" s="24">
        <f>IF(OR(AE428="",AF428=""),0,IF(ISERROR(D428),0,COUNTIF(D428:$D$746,D428)))</f>
        <v>0</v>
      </c>
      <c r="AE428" s="24" t="str">
        <f t="shared" si="98"/>
        <v/>
      </c>
      <c r="AF428" s="24" t="str">
        <f t="shared" si="99"/>
        <v/>
      </c>
      <c r="AG428" s="24">
        <f ca="1">IF(AD428=0,0,MATCH(VALUE(AF428)-1,AE428:OFFSET(AE428,VALUE(AD428)-1,0),1))</f>
        <v>0</v>
      </c>
      <c r="AH428" s="24" t="str">
        <f t="shared" ca="1" si="100"/>
        <v/>
      </c>
    </row>
    <row r="429" spans="1:34" ht="24" customHeight="1">
      <c r="A429" s="93"/>
      <c r="B429" s="120"/>
      <c r="C429" s="13" t="str">
        <f t="shared" si="101"/>
        <v>2027</v>
      </c>
      <c r="D429" s="13" t="e">
        <f t="shared" si="90"/>
        <v>#VALUE!</v>
      </c>
      <c r="E429" s="95" t="e">
        <f t="shared" si="102"/>
        <v>#VALUE!</v>
      </c>
      <c r="F429" s="15"/>
      <c r="G429" s="16" t="str">
        <f t="shared" si="104"/>
        <v/>
      </c>
      <c r="H429" s="182"/>
      <c r="I429" s="263"/>
      <c r="J429" s="26" t="str">
        <f t="shared" si="92"/>
        <v>*</v>
      </c>
      <c r="K429" s="27" t="s">
        <v>16</v>
      </c>
      <c r="L429" s="184"/>
      <c r="M429" s="263"/>
      <c r="N429" s="28" t="str">
        <f t="shared" si="93"/>
        <v>*</v>
      </c>
      <c r="O429" s="185" t="str">
        <f t="shared" ca="1" si="103"/>
        <v/>
      </c>
      <c r="P429" s="264"/>
      <c r="Q429" s="265"/>
      <c r="R429" s="29">
        <f t="shared" si="94"/>
        <v>0</v>
      </c>
      <c r="S429" s="30">
        <f t="shared" si="95"/>
        <v>0</v>
      </c>
      <c r="T429" s="31">
        <f t="shared" si="96"/>
        <v>0</v>
      </c>
      <c r="U429" s="32" t="str">
        <f t="shared" ca="1" si="97"/>
        <v>e</v>
      </c>
      <c r="V429" s="188"/>
      <c r="W429" s="189"/>
      <c r="X429" s="189"/>
      <c r="Y429" s="189"/>
      <c r="Z429" s="189"/>
      <c r="AA429" s="189"/>
      <c r="AB429" s="190"/>
      <c r="AD429" s="24">
        <f>IF(OR(AE429="",AF429=""),0,IF(ISERROR(D429),0,COUNTIF(D429:$D$746,D429)))</f>
        <v>0</v>
      </c>
      <c r="AE429" s="24" t="str">
        <f t="shared" si="98"/>
        <v/>
      </c>
      <c r="AF429" s="24" t="str">
        <f t="shared" si="99"/>
        <v/>
      </c>
      <c r="AG429" s="24">
        <f ca="1">IF(AD429=0,0,MATCH(VALUE(AF429)-1,AE429:OFFSET(AE429,VALUE(AD429)-1,0),1))</f>
        <v>0</v>
      </c>
      <c r="AH429" s="24" t="str">
        <f t="shared" ca="1" si="100"/>
        <v/>
      </c>
    </row>
    <row r="430" spans="1:34" ht="24" customHeight="1">
      <c r="A430" s="93"/>
      <c r="B430" s="120"/>
      <c r="C430" s="13" t="str">
        <f t="shared" si="101"/>
        <v>2027</v>
      </c>
      <c r="D430" s="13" t="e">
        <f t="shared" si="90"/>
        <v>#VALUE!</v>
      </c>
      <c r="E430" s="95" t="e">
        <f t="shared" si="102"/>
        <v>#VALUE!</v>
      </c>
      <c r="F430" s="15"/>
      <c r="G430" s="16" t="str">
        <f t="shared" si="104"/>
        <v/>
      </c>
      <c r="H430" s="182"/>
      <c r="I430" s="263"/>
      <c r="J430" s="26" t="str">
        <f t="shared" si="92"/>
        <v>*</v>
      </c>
      <c r="K430" s="27" t="s">
        <v>16</v>
      </c>
      <c r="L430" s="184"/>
      <c r="M430" s="268"/>
      <c r="N430" s="28" t="str">
        <f t="shared" si="93"/>
        <v>*</v>
      </c>
      <c r="O430" s="185" t="str">
        <f t="shared" ca="1" si="103"/>
        <v/>
      </c>
      <c r="P430" s="264"/>
      <c r="Q430" s="265"/>
      <c r="R430" s="29">
        <f t="shared" si="94"/>
        <v>0</v>
      </c>
      <c r="S430" s="30">
        <f t="shared" si="95"/>
        <v>0</v>
      </c>
      <c r="T430" s="31">
        <f t="shared" si="96"/>
        <v>0</v>
      </c>
      <c r="U430" s="32" t="str">
        <f t="shared" ca="1" si="97"/>
        <v>e</v>
      </c>
      <c r="V430" s="188"/>
      <c r="W430" s="189"/>
      <c r="X430" s="189"/>
      <c r="Y430" s="189"/>
      <c r="Z430" s="189"/>
      <c r="AA430" s="189"/>
      <c r="AB430" s="190"/>
      <c r="AD430" s="24">
        <f>IF(OR(AE430="",AF430=""),0,IF(ISERROR(D430),0,COUNTIF(D430:$D$746,D430)))</f>
        <v>0</v>
      </c>
      <c r="AE430" s="24" t="str">
        <f t="shared" si="98"/>
        <v/>
      </c>
      <c r="AF430" s="24" t="str">
        <f t="shared" si="99"/>
        <v/>
      </c>
      <c r="AG430" s="24">
        <f ca="1">IF(AD430=0,0,MATCH(VALUE(AF430)-1,AE430:OFFSET(AE430,VALUE(AD430)-1,0),1))</f>
        <v>0</v>
      </c>
      <c r="AH430" s="24" t="str">
        <f t="shared" ca="1" si="100"/>
        <v/>
      </c>
    </row>
    <row r="431" spans="1:34" ht="24" customHeight="1">
      <c r="A431" s="139"/>
      <c r="B431" s="140"/>
      <c r="C431" s="13" t="str">
        <f t="shared" si="101"/>
        <v>2027</v>
      </c>
      <c r="D431" s="13" t="e">
        <f t="shared" si="90"/>
        <v>#VALUE!</v>
      </c>
      <c r="E431" s="141" t="e">
        <f t="shared" si="102"/>
        <v>#VALUE!</v>
      </c>
      <c r="F431" s="15"/>
      <c r="G431" s="16" t="str">
        <f t="shared" si="104"/>
        <v/>
      </c>
      <c r="H431" s="356"/>
      <c r="I431" s="357"/>
      <c r="J431" s="142" t="str">
        <f t="shared" si="92"/>
        <v>*</v>
      </c>
      <c r="K431" s="143" t="s">
        <v>16</v>
      </c>
      <c r="L431" s="358"/>
      <c r="M431" s="357"/>
      <c r="N431" s="144" t="str">
        <f t="shared" si="93"/>
        <v>*</v>
      </c>
      <c r="O431" s="359" t="str">
        <f t="shared" ca="1" si="103"/>
        <v/>
      </c>
      <c r="P431" s="360"/>
      <c r="Q431" s="361"/>
      <c r="R431" s="145">
        <f t="shared" si="94"/>
        <v>0</v>
      </c>
      <c r="S431" s="146">
        <f t="shared" si="95"/>
        <v>0</v>
      </c>
      <c r="T431" s="147">
        <f t="shared" si="96"/>
        <v>0</v>
      </c>
      <c r="U431" s="148" t="str">
        <f t="shared" ca="1" si="97"/>
        <v>e</v>
      </c>
      <c r="V431" s="362"/>
      <c r="W431" s="363"/>
      <c r="X431" s="363"/>
      <c r="Y431" s="363"/>
      <c r="Z431" s="363"/>
      <c r="AA431" s="363"/>
      <c r="AB431" s="364"/>
      <c r="AD431" s="24">
        <f>IF(OR(AE431="",AF431=""),0,IF(ISERROR(D431),0,COUNTIF(D431:$D$746,D431)))</f>
        <v>0</v>
      </c>
      <c r="AE431" s="24" t="str">
        <f t="shared" si="98"/>
        <v/>
      </c>
      <c r="AF431" s="24" t="str">
        <f t="shared" si="99"/>
        <v/>
      </c>
      <c r="AG431" s="24">
        <f ca="1">IF(AD431=0,0,MATCH(VALUE(AF431)-1,AE431:OFFSET(AE431,VALUE(AD431)-1,0),1))</f>
        <v>0</v>
      </c>
      <c r="AH431" s="24" t="str">
        <f t="shared" ca="1" si="100"/>
        <v/>
      </c>
    </row>
    <row r="432" spans="1:34" ht="27" customHeight="1" thickBot="1">
      <c r="A432" s="365" t="s">
        <v>17</v>
      </c>
      <c r="B432" s="366"/>
      <c r="C432" s="366"/>
      <c r="D432" s="366"/>
      <c r="E432" s="366"/>
      <c r="F432" s="124" t="s">
        <v>18</v>
      </c>
      <c r="G432" s="125" t="str">
        <f>IF(ISERROR(G434),"",IF(OR(G434="",G434=0),"",G434))</f>
        <v/>
      </c>
      <c r="H432" s="126" t="s">
        <v>19</v>
      </c>
      <c r="I432" s="345" t="str">
        <f>IF(ISERROR(I434),"",IF(OR(I434="",I434=0),"",I434))</f>
        <v/>
      </c>
      <c r="J432" s="346"/>
      <c r="K432" s="346"/>
      <c r="L432" s="346"/>
      <c r="M432" s="346"/>
      <c r="N432" s="127"/>
      <c r="O432" s="126" t="s">
        <v>20</v>
      </c>
      <c r="P432" s="345" t="str">
        <f>IF(ISERROR(P434),"",IF(OR(P434="",P434=0),"",P434))</f>
        <v/>
      </c>
      <c r="Q432" s="347"/>
      <c r="R432" s="347"/>
      <c r="S432" s="347"/>
      <c r="T432" s="347"/>
      <c r="U432" s="347"/>
      <c r="V432" s="347"/>
      <c r="W432" s="128" t="s">
        <v>21</v>
      </c>
      <c r="X432" s="346" t="str">
        <f>IF(ISERROR(X434),"",IF(OR(X434="",X434=0),"",X434))</f>
        <v/>
      </c>
      <c r="Y432" s="346"/>
      <c r="Z432" s="128" t="s">
        <v>22</v>
      </c>
      <c r="AA432" s="129" t="str">
        <f>IF(ISERROR(AA434),"",IF(OR(AA434="",AA434=0),"",AA434))</f>
        <v/>
      </c>
      <c r="AB432" s="130"/>
    </row>
    <row r="433" spans="1:34" ht="27" customHeight="1" thickTop="1" thickBot="1">
      <c r="A433" s="367"/>
      <c r="B433" s="368"/>
      <c r="C433" s="368"/>
      <c r="D433" s="368"/>
      <c r="E433" s="368"/>
      <c r="F433" s="40" t="s">
        <v>23</v>
      </c>
      <c r="G433" s="41" t="str">
        <f>IF(ISERROR(G435),"",IF(OR(G435="",G435=0),"",G435))</f>
        <v/>
      </c>
      <c r="H433" s="42" t="s">
        <v>24</v>
      </c>
      <c r="I433" s="221" t="str">
        <f>IF(ISERROR(I435),"",IF(OR(I435="",I435=0),"",I435))</f>
        <v/>
      </c>
      <c r="J433" s="279"/>
      <c r="K433" s="279"/>
      <c r="L433" s="279"/>
      <c r="M433" s="279"/>
      <c r="N433" s="43"/>
      <c r="O433" s="42" t="s">
        <v>25</v>
      </c>
      <c r="P433" s="221" t="str">
        <f>IF(ISERROR(P435),"",IF(OR(P435="",P435=0),"",P435))</f>
        <v/>
      </c>
      <c r="Q433" s="279"/>
      <c r="R433" s="279"/>
      <c r="S433" s="279"/>
      <c r="T433" s="279"/>
      <c r="U433" s="279"/>
      <c r="V433" s="279"/>
      <c r="W433" s="44"/>
      <c r="X433" s="297"/>
      <c r="Y433" s="297"/>
      <c r="Z433" s="44"/>
      <c r="AA433" s="45"/>
      <c r="AB433" s="46"/>
    </row>
    <row r="434" spans="1:34" ht="27" hidden="1" customHeight="1" thickTop="1" thickBot="1">
      <c r="A434" s="373"/>
      <c r="B434" s="368"/>
      <c r="C434" s="368"/>
      <c r="D434" s="368"/>
      <c r="E434" s="368"/>
      <c r="F434" s="131"/>
      <c r="G434" s="132">
        <f>SUMIF(F382:F431,F432,O382:O431)</f>
        <v>0</v>
      </c>
      <c r="H434" s="133"/>
      <c r="I434" s="353">
        <f>SUMIF(F382:F431,H432,O382:O431)</f>
        <v>0</v>
      </c>
      <c r="J434" s="354"/>
      <c r="K434" s="354"/>
      <c r="L434" s="354"/>
      <c r="M434" s="354"/>
      <c r="N434" s="134"/>
      <c r="O434" s="133"/>
      <c r="P434" s="353">
        <f>SUMIF(F382:F431,O432,O382:O431)</f>
        <v>0</v>
      </c>
      <c r="Q434" s="354"/>
      <c r="R434" s="354"/>
      <c r="S434" s="354"/>
      <c r="T434" s="354"/>
      <c r="U434" s="354"/>
      <c r="V434" s="354"/>
      <c r="W434" s="135"/>
      <c r="X434" s="355">
        <f>SUMIF(F382:F431,W432,O382:O431)</f>
        <v>0</v>
      </c>
      <c r="Y434" s="355"/>
      <c r="Z434" s="135"/>
      <c r="AA434" s="136">
        <f>SUMIF(F382:F431,Z432,O382:O431)</f>
        <v>0</v>
      </c>
      <c r="AB434" s="149"/>
    </row>
    <row r="435" spans="1:34" ht="27" hidden="1" customHeight="1" thickTop="1" thickBot="1">
      <c r="A435" s="374"/>
      <c r="B435" s="320"/>
      <c r="C435" s="320"/>
      <c r="D435" s="320"/>
      <c r="E435" s="320"/>
      <c r="F435" s="131"/>
      <c r="G435" s="132">
        <f>SUMIF(F382:F431,F433,O382:O431)</f>
        <v>0</v>
      </c>
      <c r="H435" s="133"/>
      <c r="I435" s="353">
        <f>SUMIF(F382:F431,H433,O382:O431)</f>
        <v>0</v>
      </c>
      <c r="J435" s="351"/>
      <c r="K435" s="351"/>
      <c r="L435" s="351"/>
      <c r="M435" s="351"/>
      <c r="N435" s="134"/>
      <c r="O435" s="133"/>
      <c r="P435" s="353">
        <f>SUMIF(F382:F431,O433,O382:O431)</f>
        <v>0</v>
      </c>
      <c r="Q435" s="351"/>
      <c r="R435" s="351"/>
      <c r="S435" s="351"/>
      <c r="T435" s="351"/>
      <c r="U435" s="351"/>
      <c r="V435" s="351"/>
      <c r="W435" s="135"/>
      <c r="X435" s="355"/>
      <c r="Y435" s="355"/>
      <c r="Z435" s="135"/>
      <c r="AA435" s="136"/>
      <c r="AB435" s="149"/>
    </row>
    <row r="436" spans="1:34" ht="27" customHeight="1" thickTop="1" thickBot="1">
      <c r="A436" s="369" t="s">
        <v>26</v>
      </c>
      <c r="B436" s="370"/>
      <c r="C436" s="370"/>
      <c r="D436" s="370"/>
      <c r="E436" s="370"/>
      <c r="F436" s="111" t="s">
        <v>18</v>
      </c>
      <c r="G436" s="112" t="str">
        <f>IF(OR(G432="0",SUM(G373,G432)=0),"",IF(OR(ISERROR(G373),ISERROR(G432)),"",SUM(G373,G432)))</f>
        <v/>
      </c>
      <c r="H436" s="111" t="s">
        <v>19</v>
      </c>
      <c r="I436" s="315" t="str">
        <f>IF(OR(I432="0",SUM(I373,I432)=0),"",IF(OR(ISERROR(I373),ISERROR(I432)),"",SUM(I373,I432)))</f>
        <v/>
      </c>
      <c r="J436" s="315"/>
      <c r="K436" s="315"/>
      <c r="L436" s="315"/>
      <c r="M436" s="315"/>
      <c r="N436" s="113"/>
      <c r="O436" s="114" t="s">
        <v>20</v>
      </c>
      <c r="P436" s="315" t="str">
        <f>IF(OR(P432="0",SUM(P373,P432)=0),"",IF(OR(ISERROR(P373),ISERROR(P432)),"",SUM(P373,P432)))</f>
        <v/>
      </c>
      <c r="Q436" s="316"/>
      <c r="R436" s="316"/>
      <c r="S436" s="316"/>
      <c r="T436" s="316"/>
      <c r="U436" s="316"/>
      <c r="V436" s="316"/>
      <c r="W436" s="115" t="s">
        <v>21</v>
      </c>
      <c r="X436" s="316" t="str">
        <f>IF(OR(X432="0",SUM(X373,X432)=0),"",IF(OR(ISERROR(X373),ISERROR(X432)),"",SUM(X373,X432)))</f>
        <v/>
      </c>
      <c r="Y436" s="316"/>
      <c r="Z436" s="115" t="s">
        <v>22</v>
      </c>
      <c r="AA436" s="116" t="str">
        <f>IF(OR(AA432="0",SUM(AA373,AA432)=0),"",IF(OR(ISERROR(AA373),ISERROR(AA432)),"",SUM(AA373,AA432)))</f>
        <v/>
      </c>
      <c r="AB436" s="117"/>
    </row>
    <row r="437" spans="1:34" ht="27" customHeight="1" thickTop="1" thickBot="1">
      <c r="A437" s="371"/>
      <c r="B437" s="372"/>
      <c r="C437" s="372"/>
      <c r="D437" s="372"/>
      <c r="E437" s="372"/>
      <c r="F437" s="68" t="s">
        <v>23</v>
      </c>
      <c r="G437" s="69" t="str">
        <f>IF(OR(G433="0",SUM(G374,G433)=0),"",IF(OR(ISERROR(G374),ISERROR(G433)),"",SUM(G374,G433)))</f>
        <v/>
      </c>
      <c r="H437" s="68" t="s">
        <v>24</v>
      </c>
      <c r="I437" s="260" t="str">
        <f>IF(OR(I433="0",SUM(I374,I433)=0),"",IF(OR(ISERROR(I374),ISERROR(I433)),"",SUM(I374,I433)))</f>
        <v/>
      </c>
      <c r="J437" s="260"/>
      <c r="K437" s="260"/>
      <c r="L437" s="260"/>
      <c r="M437" s="260"/>
      <c r="N437" s="70"/>
      <c r="O437" s="71" t="s">
        <v>25</v>
      </c>
      <c r="P437" s="260" t="str">
        <f>IF(OR(P433="0",SUM(P374,P433)=0),"",IF(OR(ISERROR(P374),ISERROR(P433)),"",SUM(P374,P433)))</f>
        <v/>
      </c>
      <c r="Q437" s="295"/>
      <c r="R437" s="295"/>
      <c r="S437" s="295"/>
      <c r="T437" s="295"/>
      <c r="U437" s="295"/>
      <c r="V437" s="295"/>
      <c r="W437" s="72"/>
      <c r="X437" s="296"/>
      <c r="Y437" s="296"/>
      <c r="Z437" s="72"/>
      <c r="AA437" s="121"/>
      <c r="AB437" s="74"/>
    </row>
    <row r="438" spans="1:34" ht="16.5">
      <c r="A438" s="75"/>
      <c r="B438" s="76"/>
      <c r="C438" s="76"/>
      <c r="D438" s="76"/>
      <c r="E438" s="76"/>
      <c r="F438" s="77"/>
      <c r="G438" s="78"/>
      <c r="H438" s="77"/>
      <c r="I438" s="78"/>
      <c r="J438" s="78"/>
      <c r="K438" s="78"/>
      <c r="L438" s="78"/>
      <c r="M438" s="78"/>
      <c r="N438" s="79"/>
      <c r="O438" s="80"/>
      <c r="P438" s="78"/>
      <c r="Q438" s="81"/>
      <c r="R438" s="81"/>
      <c r="S438" s="81"/>
      <c r="T438" s="81"/>
      <c r="U438" s="81"/>
      <c r="V438" s="81"/>
      <c r="W438" s="82"/>
      <c r="X438" s="81"/>
      <c r="Y438" s="81"/>
      <c r="Z438" s="82"/>
      <c r="AA438" s="81"/>
      <c r="AB438" s="83"/>
    </row>
    <row r="439" spans="1:34" ht="32.15" customHeight="1">
      <c r="A439" s="238" t="s">
        <v>27</v>
      </c>
      <c r="B439" s="238"/>
      <c r="C439" s="238"/>
      <c r="D439" s="238"/>
      <c r="E439" s="238"/>
      <c r="F439" s="238"/>
      <c r="G439" s="239">
        <f>$G$61</f>
        <v>0</v>
      </c>
      <c r="H439" s="239"/>
      <c r="I439" s="239"/>
      <c r="J439" s="239"/>
      <c r="K439" s="239"/>
      <c r="L439" s="239"/>
      <c r="M439" s="239"/>
      <c r="N439" s="239"/>
      <c r="O439" s="239"/>
      <c r="P439" s="239"/>
      <c r="Q439" s="84"/>
      <c r="R439" s="85"/>
      <c r="S439" s="85"/>
      <c r="T439" s="85"/>
      <c r="U439" s="85"/>
      <c r="V439" s="85"/>
      <c r="W439" s="84"/>
      <c r="X439" s="86"/>
      <c r="Z439" s="118"/>
      <c r="AA439" s="118"/>
      <c r="AB439" s="119"/>
    </row>
    <row r="440" spans="1:34" ht="32.15" customHeight="1">
      <c r="A440" s="238"/>
      <c r="B440" s="238"/>
      <c r="C440" s="238"/>
      <c r="D440" s="238"/>
      <c r="E440" s="238"/>
      <c r="F440" s="238"/>
      <c r="G440" s="239">
        <f>$G$62</f>
        <v>0</v>
      </c>
      <c r="H440" s="239"/>
      <c r="I440" s="239"/>
      <c r="J440" s="239"/>
      <c r="K440" s="239"/>
      <c r="L440" s="239"/>
      <c r="M440" s="239"/>
      <c r="N440" s="239"/>
      <c r="O440" s="239"/>
      <c r="P440" s="239"/>
      <c r="Q440" s="84"/>
      <c r="R440" s="85"/>
      <c r="S440" s="85"/>
      <c r="T440" s="85"/>
      <c r="U440" s="85"/>
      <c r="V440" s="85"/>
      <c r="W440" s="84"/>
      <c r="X440" s="89"/>
      <c r="Y440" s="280" t="s">
        <v>28</v>
      </c>
      <c r="Z440" s="281"/>
      <c r="AA440" s="284">
        <f>$AA$62</f>
        <v>0</v>
      </c>
      <c r="AB440" s="285"/>
    </row>
    <row r="441" spans="1:34" ht="31.5" customHeight="1">
      <c r="A441" s="248" t="s">
        <v>29</v>
      </c>
      <c r="B441" s="248"/>
      <c r="C441" s="248"/>
      <c r="D441" s="248"/>
      <c r="E441" s="248"/>
      <c r="F441" s="248"/>
      <c r="G441" s="250">
        <f>$G$63</f>
        <v>0</v>
      </c>
      <c r="H441" s="250"/>
      <c r="I441" s="250"/>
      <c r="J441" s="250"/>
      <c r="K441" s="250"/>
      <c r="L441" s="250"/>
      <c r="M441" s="250"/>
      <c r="N441" s="250"/>
      <c r="O441" s="250"/>
      <c r="P441" s="90"/>
      <c r="Q441" s="91"/>
      <c r="R441" s="92"/>
      <c r="S441" s="92"/>
      <c r="T441" s="92"/>
      <c r="U441" s="92"/>
      <c r="V441" s="92"/>
      <c r="W441" s="91"/>
      <c r="X441" s="89"/>
      <c r="Y441" s="282"/>
      <c r="Z441" s="283"/>
      <c r="AA441" s="286"/>
      <c r="AB441" s="287"/>
    </row>
    <row r="442" spans="1:34" ht="27" customHeight="1">
      <c r="A442" s="194" t="str">
        <f>+A379</f>
        <v>2026年度　作業日誌</v>
      </c>
      <c r="B442" s="194"/>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4"/>
    </row>
    <row r="443" spans="1:34" ht="27" customHeight="1" thickBo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3" t="s">
        <v>1</v>
      </c>
      <c r="AB443" s="2">
        <v>8</v>
      </c>
    </row>
    <row r="444" spans="1:34" ht="24" customHeight="1">
      <c r="A444" s="4" t="s">
        <v>2</v>
      </c>
      <c r="B444" s="5" t="s">
        <v>3</v>
      </c>
      <c r="C444" s="6" t="s">
        <v>4</v>
      </c>
      <c r="D444" s="6" t="s">
        <v>5</v>
      </c>
      <c r="E444" s="5" t="s">
        <v>6</v>
      </c>
      <c r="F444" s="195" t="s">
        <v>7</v>
      </c>
      <c r="G444" s="196"/>
      <c r="H444" s="195" t="s">
        <v>8</v>
      </c>
      <c r="I444" s="197"/>
      <c r="J444" s="197"/>
      <c r="K444" s="197"/>
      <c r="L444" s="197"/>
      <c r="M444" s="197"/>
      <c r="N444" s="196"/>
      <c r="O444" s="195" t="s">
        <v>9</v>
      </c>
      <c r="P444" s="266"/>
      <c r="Q444" s="266"/>
      <c r="R444" s="7"/>
      <c r="S444" s="8"/>
      <c r="T444" s="8"/>
      <c r="U444" s="9"/>
      <c r="V444" s="199" t="s">
        <v>10</v>
      </c>
      <c r="W444" s="200"/>
      <c r="X444" s="200"/>
      <c r="Y444" s="200"/>
      <c r="Z444" s="200"/>
      <c r="AA444" s="200"/>
      <c r="AB444" s="201"/>
    </row>
    <row r="445" spans="1:34" ht="24" customHeight="1">
      <c r="A445" s="93"/>
      <c r="B445" s="94"/>
      <c r="C445" s="13" t="str">
        <f>IF(A445&gt;=4,"2026","2027")</f>
        <v>2027</v>
      </c>
      <c r="D445" s="13" t="e">
        <f t="shared" ref="D445:D494" si="105">DATEVALUE(C445&amp;"/"&amp;A445&amp;"/"&amp;B445)</f>
        <v>#VALUE!</v>
      </c>
      <c r="E445" s="14" t="e">
        <f>WEEKDAY(D445,1)</f>
        <v>#VALUE!</v>
      </c>
      <c r="F445" s="15"/>
      <c r="G445" s="16" t="str">
        <f t="shared" ref="G445:G476" si="106">IF(F445="","",VLOOKUP(F445,事業名一覧,2,0))</f>
        <v/>
      </c>
      <c r="H445" s="202"/>
      <c r="I445" s="267"/>
      <c r="J445" s="17" t="str">
        <f t="shared" ref="J445:J494" si="107">IF(H445="","*",INT(H445/100)*60+RIGHT(H445,2))</f>
        <v>*</v>
      </c>
      <c r="K445" s="18" t="s">
        <v>16</v>
      </c>
      <c r="L445" s="204"/>
      <c r="M445" s="267"/>
      <c r="N445" s="19" t="str">
        <f t="shared" ref="N445:N494" si="108">IF(L445="","*",IF(AND(L445=0,H445&lt;&gt;0),1440,INT(L445/100)*60+RIGHT(L445,2)))</f>
        <v>*</v>
      </c>
      <c r="O445" s="308" t="str">
        <f ca="1">IF(T445="#","ミス！30分単位で",IF(AH445&lt;&gt;"",AH445,IF(S445=0,"",S445)))</f>
        <v/>
      </c>
      <c r="P445" s="309"/>
      <c r="Q445" s="310"/>
      <c r="R445" s="20">
        <f t="shared" ref="R445:R494" si="109">IF(ISERROR(D445),0,SUMIF($D$4:$D$63,D445,$S$4:$S$63))</f>
        <v>0</v>
      </c>
      <c r="S445" s="21">
        <f t="shared" ref="S445:S494" si="110">IF(ISERROR(TIME(0,T445,0)),0,TIME(0,T445,0))</f>
        <v>0</v>
      </c>
      <c r="T445" s="22">
        <f t="shared" ref="T445:T494" si="111">IF(ISERROR(D445),0,IF(OR(J445="*",N445="*"),0,IF(OR(MOD(J445,30)&lt;&gt;0,MOD(N445,30)&lt;&gt;0),"#",N445-J445)))</f>
        <v>0</v>
      </c>
      <c r="U445" s="23" t="str">
        <f t="shared" ref="U445:U494" ca="1" si="112">IF(NOT(ISNONTEXT(O445)),"e",IF(R445&gt;0,"a","d"))</f>
        <v>e</v>
      </c>
      <c r="V445" s="188"/>
      <c r="W445" s="189"/>
      <c r="X445" s="189"/>
      <c r="Y445" s="189"/>
      <c r="Z445" s="189"/>
      <c r="AA445" s="189"/>
      <c r="AB445" s="190"/>
      <c r="AD445" s="24">
        <f>IF(OR(AE445="",AF445=""),0,IF(ISERROR(D445),0,COUNTIF(D445:$D$746,D445)))</f>
        <v>0</v>
      </c>
      <c r="AE445" s="24" t="str">
        <f t="shared" ref="AE445:AE494" si="113">IF(H445="","",H445)</f>
        <v/>
      </c>
      <c r="AF445" s="24" t="str">
        <f t="shared" ref="AF445:AF494" si="114">IF(H445="","",IF(AND(L445=0,L445&lt;&gt;"",H445&lt;&gt;0),2400,L445))</f>
        <v/>
      </c>
      <c r="AG445" s="24">
        <f ca="1">IF(AD445=0,0,MATCH(VALUE(AF445)-1,AE445:OFFSET(AE445,VALUE(AD445)-1,0),1))</f>
        <v>0</v>
      </c>
      <c r="AH445" s="24" t="str">
        <f t="shared" ref="AH445:AH494" ca="1" si="115">IF(ISNA(AG445),"",IF(AG445&gt;1,"重複あり!!",""))</f>
        <v/>
      </c>
    </row>
    <row r="446" spans="1:34" ht="24" customHeight="1">
      <c r="A446" s="93"/>
      <c r="B446" s="120"/>
      <c r="C446" s="13" t="str">
        <f t="shared" ref="C446:C494" si="116">IF(A446&gt;=4,"2026","2027")</f>
        <v>2027</v>
      </c>
      <c r="D446" s="13" t="e">
        <f t="shared" si="105"/>
        <v>#VALUE!</v>
      </c>
      <c r="E446" s="95" t="e">
        <f t="shared" ref="E446:E494" si="117">WEEKDAY(D446,1)</f>
        <v>#VALUE!</v>
      </c>
      <c r="F446" s="15"/>
      <c r="G446" s="16" t="str">
        <f t="shared" si="106"/>
        <v/>
      </c>
      <c r="H446" s="182"/>
      <c r="I446" s="263"/>
      <c r="J446" s="26" t="str">
        <f t="shared" si="107"/>
        <v>*</v>
      </c>
      <c r="K446" s="27" t="s">
        <v>16</v>
      </c>
      <c r="L446" s="184"/>
      <c r="M446" s="263"/>
      <c r="N446" s="28" t="str">
        <f t="shared" si="108"/>
        <v>*</v>
      </c>
      <c r="O446" s="185" t="str">
        <f ca="1">IF(AND(A446&amp;B446=OFFSET(A446,-1,0)&amp;OFFSET(B446,-1,0),AE446&lt;&gt;0,AE446&lt;&gt;"",AE446&lt;OFFSET(AE446,-1,0)),"入力順序違い!",IF(T446="#","ミス！30分単位で",IF(AH446&lt;&gt;"",AH446,IF(S446=0,"",S446))))</f>
        <v/>
      </c>
      <c r="P446" s="264"/>
      <c r="Q446" s="265"/>
      <c r="R446" s="29">
        <f t="shared" si="109"/>
        <v>0</v>
      </c>
      <c r="S446" s="30">
        <f t="shared" si="110"/>
        <v>0</v>
      </c>
      <c r="T446" s="31">
        <f t="shared" si="111"/>
        <v>0</v>
      </c>
      <c r="U446" s="32" t="str">
        <f t="shared" ca="1" si="112"/>
        <v>e</v>
      </c>
      <c r="V446" s="188"/>
      <c r="W446" s="189"/>
      <c r="X446" s="189"/>
      <c r="Y446" s="189"/>
      <c r="Z446" s="189"/>
      <c r="AA446" s="189"/>
      <c r="AB446" s="190"/>
      <c r="AD446" s="24">
        <f>IF(OR(AE446="",AF446=""),0,IF(ISERROR(D446),0,COUNTIF(D446:$D$746,D446)))</f>
        <v>0</v>
      </c>
      <c r="AE446" s="24" t="str">
        <f t="shared" si="113"/>
        <v/>
      </c>
      <c r="AF446" s="24" t="str">
        <f t="shared" si="114"/>
        <v/>
      </c>
      <c r="AG446" s="24">
        <f ca="1">IF(AD446=0,0,MATCH(VALUE(AF446)-1,AE446:OFFSET(AE446,VALUE(AD446)-1,0),1))</f>
        <v>0</v>
      </c>
      <c r="AH446" s="24" t="str">
        <f t="shared" ca="1" si="115"/>
        <v/>
      </c>
    </row>
    <row r="447" spans="1:34" ht="24" customHeight="1">
      <c r="A447" s="93"/>
      <c r="B447" s="120"/>
      <c r="C447" s="13" t="str">
        <f t="shared" si="116"/>
        <v>2027</v>
      </c>
      <c r="D447" s="13" t="e">
        <f t="shared" si="105"/>
        <v>#VALUE!</v>
      </c>
      <c r="E447" s="95" t="e">
        <f t="shared" si="117"/>
        <v>#VALUE!</v>
      </c>
      <c r="F447" s="15"/>
      <c r="G447" s="16" t="str">
        <f t="shared" si="106"/>
        <v/>
      </c>
      <c r="H447" s="182"/>
      <c r="I447" s="263"/>
      <c r="J447" s="26" t="str">
        <f t="shared" si="107"/>
        <v>*</v>
      </c>
      <c r="K447" s="27" t="s">
        <v>16</v>
      </c>
      <c r="L447" s="184"/>
      <c r="M447" s="263"/>
      <c r="N447" s="28" t="str">
        <f t="shared" si="108"/>
        <v>*</v>
      </c>
      <c r="O447" s="185" t="str">
        <f t="shared" ref="O447:O494" ca="1" si="118">IF(AND(A447&amp;B447&lt;&gt;"",OR(OFFSET(A447,-1,0)&amp;OFFSET(B447,-1,0)="",AND(OFFSET(A447,-1,0)&amp;OFFSET(B447,-1,0)&lt;&gt;"",OFFSET(S447,-1,0)=0)),A447&amp;B447=OFFSET(A447,-2,0)&amp;OFFSET(B447,-2,0)),"行とばし不可！",IF(AND(A447&amp;B447=OFFSET(A447,-1,0)&amp;OFFSET(B447,-1,0),AE447&lt;&gt;0,AE447&lt;&gt;"",AE447&lt;OFFSET(AE447,-1,0)),"入力順序違い!",IF(T447="#","ミス！30分単位で",IF(AH447&lt;&gt;"",AH447,IF(S447=0,"",S447)))))</f>
        <v/>
      </c>
      <c r="P447" s="264"/>
      <c r="Q447" s="265"/>
      <c r="R447" s="29">
        <f t="shared" si="109"/>
        <v>0</v>
      </c>
      <c r="S447" s="30">
        <f t="shared" si="110"/>
        <v>0</v>
      </c>
      <c r="T447" s="31">
        <f t="shared" si="111"/>
        <v>0</v>
      </c>
      <c r="U447" s="32" t="str">
        <f t="shared" ca="1" si="112"/>
        <v>e</v>
      </c>
      <c r="V447" s="188"/>
      <c r="W447" s="189"/>
      <c r="X447" s="189"/>
      <c r="Y447" s="189"/>
      <c r="Z447" s="189"/>
      <c r="AA447" s="189"/>
      <c r="AB447" s="190"/>
      <c r="AD447" s="24">
        <f>IF(OR(AE447="",AF447=""),0,IF(ISERROR(D447),0,COUNTIF(D447:$D$746,D447)))</f>
        <v>0</v>
      </c>
      <c r="AE447" s="24" t="str">
        <f t="shared" si="113"/>
        <v/>
      </c>
      <c r="AF447" s="24" t="str">
        <f t="shared" si="114"/>
        <v/>
      </c>
      <c r="AG447" s="24">
        <f ca="1">IF(AD447=0,0,MATCH(VALUE(AF447)-1,AE447:OFFSET(AE447,VALUE(AD447)-1,0),1))</f>
        <v>0</v>
      </c>
      <c r="AH447" s="24" t="str">
        <f t="shared" ca="1" si="115"/>
        <v/>
      </c>
    </row>
    <row r="448" spans="1:34" ht="24" customHeight="1">
      <c r="A448" s="93"/>
      <c r="B448" s="120"/>
      <c r="C448" s="13" t="str">
        <f t="shared" si="116"/>
        <v>2027</v>
      </c>
      <c r="D448" s="13" t="e">
        <f t="shared" si="105"/>
        <v>#VALUE!</v>
      </c>
      <c r="E448" s="95" t="e">
        <f t="shared" si="117"/>
        <v>#VALUE!</v>
      </c>
      <c r="F448" s="15"/>
      <c r="G448" s="16" t="str">
        <f t="shared" si="106"/>
        <v/>
      </c>
      <c r="H448" s="182"/>
      <c r="I448" s="263"/>
      <c r="J448" s="26" t="str">
        <f t="shared" si="107"/>
        <v>*</v>
      </c>
      <c r="K448" s="27" t="s">
        <v>16</v>
      </c>
      <c r="L448" s="184"/>
      <c r="M448" s="263"/>
      <c r="N448" s="28" t="str">
        <f t="shared" si="108"/>
        <v>*</v>
      </c>
      <c r="O448" s="185" t="str">
        <f t="shared" ca="1" si="118"/>
        <v/>
      </c>
      <c r="P448" s="264"/>
      <c r="Q448" s="265"/>
      <c r="R448" s="29">
        <f t="shared" si="109"/>
        <v>0</v>
      </c>
      <c r="S448" s="30">
        <f t="shared" si="110"/>
        <v>0</v>
      </c>
      <c r="T448" s="31">
        <f t="shared" si="111"/>
        <v>0</v>
      </c>
      <c r="U448" s="32" t="str">
        <f t="shared" ca="1" si="112"/>
        <v>e</v>
      </c>
      <c r="V448" s="188"/>
      <c r="W448" s="189"/>
      <c r="X448" s="189"/>
      <c r="Y448" s="189"/>
      <c r="Z448" s="189"/>
      <c r="AA448" s="189"/>
      <c r="AB448" s="190"/>
      <c r="AD448" s="24">
        <f>IF(OR(AE448="",AF448=""),0,IF(ISERROR(D448),0,COUNTIF(D448:$D$746,D448)))</f>
        <v>0</v>
      </c>
      <c r="AE448" s="24" t="str">
        <f t="shared" si="113"/>
        <v/>
      </c>
      <c r="AF448" s="24" t="str">
        <f t="shared" si="114"/>
        <v/>
      </c>
      <c r="AG448" s="24">
        <f ca="1">IF(AD448=0,0,MATCH(VALUE(AF448)-1,AE448:OFFSET(AE448,VALUE(AD448)-1,0),1))</f>
        <v>0</v>
      </c>
      <c r="AH448" s="24" t="str">
        <f t="shared" ca="1" si="115"/>
        <v/>
      </c>
    </row>
    <row r="449" spans="1:34" ht="24" customHeight="1">
      <c r="A449" s="93"/>
      <c r="B449" s="120"/>
      <c r="C449" s="13" t="str">
        <f t="shared" si="116"/>
        <v>2027</v>
      </c>
      <c r="D449" s="13" t="e">
        <f t="shared" si="105"/>
        <v>#VALUE!</v>
      </c>
      <c r="E449" s="95" t="e">
        <f t="shared" si="117"/>
        <v>#VALUE!</v>
      </c>
      <c r="F449" s="15"/>
      <c r="G449" s="16" t="str">
        <f t="shared" si="106"/>
        <v/>
      </c>
      <c r="H449" s="182"/>
      <c r="I449" s="263"/>
      <c r="J449" s="26" t="str">
        <f t="shared" si="107"/>
        <v>*</v>
      </c>
      <c r="K449" s="27" t="s">
        <v>16</v>
      </c>
      <c r="L449" s="184"/>
      <c r="M449" s="263"/>
      <c r="N449" s="28" t="str">
        <f t="shared" si="108"/>
        <v>*</v>
      </c>
      <c r="O449" s="185" t="str">
        <f t="shared" ca="1" si="118"/>
        <v/>
      </c>
      <c r="P449" s="264"/>
      <c r="Q449" s="265"/>
      <c r="R449" s="29">
        <f t="shared" si="109"/>
        <v>0</v>
      </c>
      <c r="S449" s="30">
        <f t="shared" si="110"/>
        <v>0</v>
      </c>
      <c r="T449" s="31">
        <f t="shared" si="111"/>
        <v>0</v>
      </c>
      <c r="U449" s="32" t="str">
        <f t="shared" ca="1" si="112"/>
        <v>e</v>
      </c>
      <c r="V449" s="188"/>
      <c r="W449" s="189"/>
      <c r="X449" s="189"/>
      <c r="Y449" s="189"/>
      <c r="Z449" s="189"/>
      <c r="AA449" s="189"/>
      <c r="AB449" s="190"/>
      <c r="AD449" s="24">
        <f>IF(OR(AE449="",AF449=""),0,IF(ISERROR(D449),0,COUNTIF(D449:$D$746,D449)))</f>
        <v>0</v>
      </c>
      <c r="AE449" s="24" t="str">
        <f t="shared" si="113"/>
        <v/>
      </c>
      <c r="AF449" s="24" t="str">
        <f t="shared" si="114"/>
        <v/>
      </c>
      <c r="AG449" s="24">
        <f ca="1">IF(AD449=0,0,MATCH(VALUE(AF449)-1,AE449:OFFSET(AE449,VALUE(AD449)-1,0),1))</f>
        <v>0</v>
      </c>
      <c r="AH449" s="24" t="str">
        <f t="shared" ca="1" si="115"/>
        <v/>
      </c>
    </row>
    <row r="450" spans="1:34" ht="24" customHeight="1">
      <c r="A450" s="93"/>
      <c r="B450" s="120"/>
      <c r="C450" s="13" t="str">
        <f t="shared" si="116"/>
        <v>2027</v>
      </c>
      <c r="D450" s="13" t="e">
        <f t="shared" si="105"/>
        <v>#VALUE!</v>
      </c>
      <c r="E450" s="95" t="e">
        <f t="shared" si="117"/>
        <v>#VALUE!</v>
      </c>
      <c r="F450" s="15"/>
      <c r="G450" s="16" t="str">
        <f t="shared" si="106"/>
        <v/>
      </c>
      <c r="H450" s="182"/>
      <c r="I450" s="263"/>
      <c r="J450" s="26" t="str">
        <f t="shared" si="107"/>
        <v>*</v>
      </c>
      <c r="K450" s="27" t="s">
        <v>16</v>
      </c>
      <c r="L450" s="184"/>
      <c r="M450" s="263"/>
      <c r="N450" s="28" t="str">
        <f t="shared" si="108"/>
        <v>*</v>
      </c>
      <c r="O450" s="185" t="str">
        <f t="shared" ca="1" si="118"/>
        <v/>
      </c>
      <c r="P450" s="264"/>
      <c r="Q450" s="265"/>
      <c r="R450" s="29">
        <f t="shared" si="109"/>
        <v>0</v>
      </c>
      <c r="S450" s="30">
        <f t="shared" si="110"/>
        <v>0</v>
      </c>
      <c r="T450" s="31">
        <f t="shared" si="111"/>
        <v>0</v>
      </c>
      <c r="U450" s="32" t="str">
        <f t="shared" ca="1" si="112"/>
        <v>e</v>
      </c>
      <c r="V450" s="188"/>
      <c r="W450" s="189"/>
      <c r="X450" s="189"/>
      <c r="Y450" s="189"/>
      <c r="Z450" s="189"/>
      <c r="AA450" s="189"/>
      <c r="AB450" s="190"/>
      <c r="AD450" s="24">
        <f>IF(OR(AE450="",AF450=""),0,IF(ISERROR(D450),0,COUNTIF(D450:$D$746,D450)))</f>
        <v>0</v>
      </c>
      <c r="AE450" s="24" t="str">
        <f t="shared" si="113"/>
        <v/>
      </c>
      <c r="AF450" s="24" t="str">
        <f t="shared" si="114"/>
        <v/>
      </c>
      <c r="AG450" s="24">
        <f ca="1">IF(AD450=0,0,MATCH(VALUE(AF450)-1,AE450:OFFSET(AE450,VALUE(AD450)-1,0),1))</f>
        <v>0</v>
      </c>
      <c r="AH450" s="24" t="str">
        <f t="shared" ca="1" si="115"/>
        <v/>
      </c>
    </row>
    <row r="451" spans="1:34" ht="24" customHeight="1">
      <c r="A451" s="93"/>
      <c r="B451" s="120"/>
      <c r="C451" s="13" t="str">
        <f t="shared" si="116"/>
        <v>2027</v>
      </c>
      <c r="D451" s="13" t="e">
        <f t="shared" si="105"/>
        <v>#VALUE!</v>
      </c>
      <c r="E451" s="95" t="e">
        <f t="shared" si="117"/>
        <v>#VALUE!</v>
      </c>
      <c r="F451" s="15"/>
      <c r="G451" s="16" t="str">
        <f t="shared" si="106"/>
        <v/>
      </c>
      <c r="H451" s="182"/>
      <c r="I451" s="263"/>
      <c r="J451" s="26" t="str">
        <f t="shared" si="107"/>
        <v>*</v>
      </c>
      <c r="K451" s="27" t="s">
        <v>16</v>
      </c>
      <c r="L451" s="184"/>
      <c r="M451" s="263"/>
      <c r="N451" s="28" t="str">
        <f t="shared" si="108"/>
        <v>*</v>
      </c>
      <c r="O451" s="185" t="str">
        <f t="shared" ca="1" si="118"/>
        <v/>
      </c>
      <c r="P451" s="264"/>
      <c r="Q451" s="265"/>
      <c r="R451" s="29">
        <f t="shared" si="109"/>
        <v>0</v>
      </c>
      <c r="S451" s="30">
        <f t="shared" si="110"/>
        <v>0</v>
      </c>
      <c r="T451" s="31">
        <f t="shared" si="111"/>
        <v>0</v>
      </c>
      <c r="U451" s="32" t="str">
        <f t="shared" ca="1" si="112"/>
        <v>e</v>
      </c>
      <c r="V451" s="188"/>
      <c r="W451" s="189"/>
      <c r="X451" s="189"/>
      <c r="Y451" s="189"/>
      <c r="Z451" s="189"/>
      <c r="AA451" s="189"/>
      <c r="AB451" s="190"/>
      <c r="AD451" s="24">
        <f>IF(OR(AE451="",AF451=""),0,IF(ISERROR(D451),0,COUNTIF(D451:$D$746,D451)))</f>
        <v>0</v>
      </c>
      <c r="AE451" s="24" t="str">
        <f t="shared" si="113"/>
        <v/>
      </c>
      <c r="AF451" s="24" t="str">
        <f t="shared" si="114"/>
        <v/>
      </c>
      <c r="AG451" s="24">
        <f ca="1">IF(AD451=0,0,MATCH(VALUE(AF451)-1,AE451:OFFSET(AE451,VALUE(AD451)-1,0),1))</f>
        <v>0</v>
      </c>
      <c r="AH451" s="24" t="str">
        <f t="shared" ca="1" si="115"/>
        <v/>
      </c>
    </row>
    <row r="452" spans="1:34" ht="24" customHeight="1">
      <c r="A452" s="93"/>
      <c r="B452" s="120"/>
      <c r="C452" s="13" t="str">
        <f t="shared" si="116"/>
        <v>2027</v>
      </c>
      <c r="D452" s="13" t="e">
        <f t="shared" si="105"/>
        <v>#VALUE!</v>
      </c>
      <c r="E452" s="95" t="e">
        <f t="shared" si="117"/>
        <v>#VALUE!</v>
      </c>
      <c r="F452" s="15"/>
      <c r="G452" s="16" t="str">
        <f t="shared" si="106"/>
        <v/>
      </c>
      <c r="H452" s="182"/>
      <c r="I452" s="263"/>
      <c r="J452" s="26" t="str">
        <f t="shared" si="107"/>
        <v>*</v>
      </c>
      <c r="K452" s="27" t="s">
        <v>16</v>
      </c>
      <c r="L452" s="184"/>
      <c r="M452" s="263"/>
      <c r="N452" s="28" t="str">
        <f t="shared" si="108"/>
        <v>*</v>
      </c>
      <c r="O452" s="185" t="str">
        <f t="shared" ca="1" si="118"/>
        <v/>
      </c>
      <c r="P452" s="264"/>
      <c r="Q452" s="265"/>
      <c r="R452" s="29">
        <f t="shared" si="109"/>
        <v>0</v>
      </c>
      <c r="S452" s="30">
        <f t="shared" si="110"/>
        <v>0</v>
      </c>
      <c r="T452" s="31">
        <f t="shared" si="111"/>
        <v>0</v>
      </c>
      <c r="U452" s="32" t="str">
        <f t="shared" ca="1" si="112"/>
        <v>e</v>
      </c>
      <c r="V452" s="188"/>
      <c r="W452" s="189"/>
      <c r="X452" s="189"/>
      <c r="Y452" s="189"/>
      <c r="Z452" s="189"/>
      <c r="AA452" s="189"/>
      <c r="AB452" s="190"/>
      <c r="AD452" s="24">
        <f>IF(OR(AE452="",AF452=""),0,IF(ISERROR(D452),0,COUNTIF(D452:$D$746,D452)))</f>
        <v>0</v>
      </c>
      <c r="AE452" s="24" t="str">
        <f t="shared" si="113"/>
        <v/>
      </c>
      <c r="AF452" s="24" t="str">
        <f t="shared" si="114"/>
        <v/>
      </c>
      <c r="AG452" s="24">
        <f ca="1">IF(AD452=0,0,MATCH(VALUE(AF452)-1,AE452:OFFSET(AE452,VALUE(AD452)-1,0),1))</f>
        <v>0</v>
      </c>
      <c r="AH452" s="24" t="str">
        <f t="shared" ca="1" si="115"/>
        <v/>
      </c>
    </row>
    <row r="453" spans="1:34" ht="24" customHeight="1">
      <c r="A453" s="93"/>
      <c r="B453" s="120"/>
      <c r="C453" s="13" t="str">
        <f t="shared" si="116"/>
        <v>2027</v>
      </c>
      <c r="D453" s="13" t="e">
        <f t="shared" si="105"/>
        <v>#VALUE!</v>
      </c>
      <c r="E453" s="95" t="e">
        <f t="shared" si="117"/>
        <v>#VALUE!</v>
      </c>
      <c r="F453" s="15"/>
      <c r="G453" s="16" t="str">
        <f t="shared" si="106"/>
        <v/>
      </c>
      <c r="H453" s="182"/>
      <c r="I453" s="263"/>
      <c r="J453" s="26" t="str">
        <f t="shared" si="107"/>
        <v>*</v>
      </c>
      <c r="K453" s="27" t="s">
        <v>16</v>
      </c>
      <c r="L453" s="184"/>
      <c r="M453" s="263"/>
      <c r="N453" s="28" t="str">
        <f t="shared" si="108"/>
        <v>*</v>
      </c>
      <c r="O453" s="185" t="str">
        <f t="shared" ca="1" si="118"/>
        <v/>
      </c>
      <c r="P453" s="264"/>
      <c r="Q453" s="265"/>
      <c r="R453" s="29">
        <f t="shared" si="109"/>
        <v>0</v>
      </c>
      <c r="S453" s="30">
        <f t="shared" si="110"/>
        <v>0</v>
      </c>
      <c r="T453" s="31">
        <f t="shared" si="111"/>
        <v>0</v>
      </c>
      <c r="U453" s="32" t="str">
        <f t="shared" ca="1" si="112"/>
        <v>e</v>
      </c>
      <c r="V453" s="188"/>
      <c r="W453" s="189"/>
      <c r="X453" s="189"/>
      <c r="Y453" s="189"/>
      <c r="Z453" s="189"/>
      <c r="AA453" s="189"/>
      <c r="AB453" s="190"/>
      <c r="AD453" s="24">
        <f>IF(OR(AE453="",AF453=""),0,IF(ISERROR(D453),0,COUNTIF(D453:$D$746,D453)))</f>
        <v>0</v>
      </c>
      <c r="AE453" s="24" t="str">
        <f t="shared" si="113"/>
        <v/>
      </c>
      <c r="AF453" s="24" t="str">
        <f t="shared" si="114"/>
        <v/>
      </c>
      <c r="AG453" s="24">
        <f ca="1">IF(AD453=0,0,MATCH(VALUE(AF453)-1,AE453:OFFSET(AE453,VALUE(AD453)-1,0),1))</f>
        <v>0</v>
      </c>
      <c r="AH453" s="24" t="str">
        <f t="shared" ca="1" si="115"/>
        <v/>
      </c>
    </row>
    <row r="454" spans="1:34" ht="24" customHeight="1">
      <c r="A454" s="93"/>
      <c r="B454" s="120"/>
      <c r="C454" s="13" t="str">
        <f t="shared" si="116"/>
        <v>2027</v>
      </c>
      <c r="D454" s="13" t="e">
        <f t="shared" si="105"/>
        <v>#VALUE!</v>
      </c>
      <c r="E454" s="95" t="e">
        <f t="shared" si="117"/>
        <v>#VALUE!</v>
      </c>
      <c r="F454" s="15"/>
      <c r="G454" s="16" t="str">
        <f t="shared" si="106"/>
        <v/>
      </c>
      <c r="H454" s="182"/>
      <c r="I454" s="263"/>
      <c r="J454" s="26" t="str">
        <f t="shared" si="107"/>
        <v>*</v>
      </c>
      <c r="K454" s="27" t="s">
        <v>16</v>
      </c>
      <c r="L454" s="184"/>
      <c r="M454" s="268"/>
      <c r="N454" s="28" t="str">
        <f t="shared" si="108"/>
        <v>*</v>
      </c>
      <c r="O454" s="185" t="str">
        <f t="shared" ca="1" si="118"/>
        <v/>
      </c>
      <c r="P454" s="264"/>
      <c r="Q454" s="265"/>
      <c r="R454" s="29">
        <f t="shared" si="109"/>
        <v>0</v>
      </c>
      <c r="S454" s="30">
        <f t="shared" si="110"/>
        <v>0</v>
      </c>
      <c r="T454" s="31">
        <f t="shared" si="111"/>
        <v>0</v>
      </c>
      <c r="U454" s="32" t="str">
        <f t="shared" ca="1" si="112"/>
        <v>e</v>
      </c>
      <c r="V454" s="188"/>
      <c r="W454" s="189"/>
      <c r="X454" s="189"/>
      <c r="Y454" s="189"/>
      <c r="Z454" s="189"/>
      <c r="AA454" s="189"/>
      <c r="AB454" s="190"/>
      <c r="AD454" s="24">
        <f>IF(OR(AE454="",AF454=""),0,IF(ISERROR(D454),0,COUNTIF(D454:$D$746,D454)))</f>
        <v>0</v>
      </c>
      <c r="AE454" s="24" t="str">
        <f t="shared" si="113"/>
        <v/>
      </c>
      <c r="AF454" s="24" t="str">
        <f t="shared" si="114"/>
        <v/>
      </c>
      <c r="AG454" s="24">
        <f ca="1">IF(AD454=0,0,MATCH(VALUE(AF454)-1,AE454:OFFSET(AE454,VALUE(AD454)-1,0),1))</f>
        <v>0</v>
      </c>
      <c r="AH454" s="24" t="str">
        <f t="shared" ca="1" si="115"/>
        <v/>
      </c>
    </row>
    <row r="455" spans="1:34" ht="24" customHeight="1">
      <c r="A455" s="93"/>
      <c r="B455" s="120"/>
      <c r="C455" s="13" t="str">
        <f t="shared" si="116"/>
        <v>2027</v>
      </c>
      <c r="D455" s="13" t="e">
        <f t="shared" si="105"/>
        <v>#VALUE!</v>
      </c>
      <c r="E455" s="95" t="e">
        <f t="shared" si="117"/>
        <v>#VALUE!</v>
      </c>
      <c r="F455" s="15"/>
      <c r="G455" s="16" t="str">
        <f t="shared" si="106"/>
        <v/>
      </c>
      <c r="H455" s="182"/>
      <c r="I455" s="268"/>
      <c r="J455" s="26" t="str">
        <f t="shared" si="107"/>
        <v>*</v>
      </c>
      <c r="K455" s="27" t="s">
        <v>16</v>
      </c>
      <c r="L455" s="184"/>
      <c r="M455" s="268"/>
      <c r="N455" s="28" t="str">
        <f t="shared" si="108"/>
        <v>*</v>
      </c>
      <c r="O455" s="185" t="str">
        <f t="shared" ca="1" si="118"/>
        <v/>
      </c>
      <c r="P455" s="264"/>
      <c r="Q455" s="265"/>
      <c r="R455" s="29">
        <f t="shared" si="109"/>
        <v>0</v>
      </c>
      <c r="S455" s="30">
        <f t="shared" si="110"/>
        <v>0</v>
      </c>
      <c r="T455" s="31">
        <f t="shared" si="111"/>
        <v>0</v>
      </c>
      <c r="U455" s="32" t="str">
        <f t="shared" ca="1" si="112"/>
        <v>e</v>
      </c>
      <c r="V455" s="188"/>
      <c r="W455" s="189"/>
      <c r="X455" s="189"/>
      <c r="Y455" s="189"/>
      <c r="Z455" s="189"/>
      <c r="AA455" s="189"/>
      <c r="AB455" s="190"/>
      <c r="AD455" s="24">
        <f>IF(OR(AE455="",AF455=""),0,IF(ISERROR(D455),0,COUNTIF(D455:$D$746,D455)))</f>
        <v>0</v>
      </c>
      <c r="AE455" s="24" t="str">
        <f t="shared" si="113"/>
        <v/>
      </c>
      <c r="AF455" s="24" t="str">
        <f t="shared" si="114"/>
        <v/>
      </c>
      <c r="AG455" s="24">
        <f ca="1">IF(AD455=0,0,MATCH(VALUE(AF455)-1,AE455:OFFSET(AE455,VALUE(AD455)-1,0),1))</f>
        <v>0</v>
      </c>
      <c r="AH455" s="24" t="str">
        <f t="shared" ca="1" si="115"/>
        <v/>
      </c>
    </row>
    <row r="456" spans="1:34" ht="24" customHeight="1">
      <c r="A456" s="93"/>
      <c r="B456" s="120"/>
      <c r="C456" s="13" t="str">
        <f t="shared" si="116"/>
        <v>2027</v>
      </c>
      <c r="D456" s="13" t="e">
        <f t="shared" si="105"/>
        <v>#VALUE!</v>
      </c>
      <c r="E456" s="95" t="e">
        <f t="shared" si="117"/>
        <v>#VALUE!</v>
      </c>
      <c r="F456" s="15"/>
      <c r="G456" s="16" t="str">
        <f t="shared" si="106"/>
        <v/>
      </c>
      <c r="H456" s="182"/>
      <c r="I456" s="268"/>
      <c r="J456" s="26" t="str">
        <f t="shared" si="107"/>
        <v>*</v>
      </c>
      <c r="K456" s="27" t="s">
        <v>16</v>
      </c>
      <c r="L456" s="184"/>
      <c r="M456" s="268"/>
      <c r="N456" s="28" t="str">
        <f t="shared" si="108"/>
        <v>*</v>
      </c>
      <c r="O456" s="185" t="str">
        <f t="shared" ca="1" si="118"/>
        <v/>
      </c>
      <c r="P456" s="264"/>
      <c r="Q456" s="265"/>
      <c r="R456" s="29">
        <f t="shared" si="109"/>
        <v>0</v>
      </c>
      <c r="S456" s="30">
        <f t="shared" si="110"/>
        <v>0</v>
      </c>
      <c r="T456" s="31">
        <f t="shared" si="111"/>
        <v>0</v>
      </c>
      <c r="U456" s="32" t="str">
        <f t="shared" ca="1" si="112"/>
        <v>e</v>
      </c>
      <c r="V456" s="188"/>
      <c r="W456" s="189"/>
      <c r="X456" s="189"/>
      <c r="Y456" s="189"/>
      <c r="Z456" s="189"/>
      <c r="AA456" s="189"/>
      <c r="AB456" s="190"/>
      <c r="AD456" s="24">
        <f>IF(OR(AE456="",AF456=""),0,IF(ISERROR(D456),0,COUNTIF(D456:$D$746,D456)))</f>
        <v>0</v>
      </c>
      <c r="AE456" s="24" t="str">
        <f t="shared" si="113"/>
        <v/>
      </c>
      <c r="AF456" s="24" t="str">
        <f t="shared" si="114"/>
        <v/>
      </c>
      <c r="AG456" s="24">
        <f ca="1">IF(AD456=0,0,MATCH(VALUE(AF456)-1,AE456:OFFSET(AE456,VALUE(AD456)-1,0),1))</f>
        <v>0</v>
      </c>
      <c r="AH456" s="24" t="str">
        <f t="shared" ca="1" si="115"/>
        <v/>
      </c>
    </row>
    <row r="457" spans="1:34" ht="24" customHeight="1">
      <c r="A457" s="93"/>
      <c r="B457" s="120"/>
      <c r="C457" s="13" t="str">
        <f t="shared" si="116"/>
        <v>2027</v>
      </c>
      <c r="D457" s="13" t="e">
        <f t="shared" si="105"/>
        <v>#VALUE!</v>
      </c>
      <c r="E457" s="95" t="e">
        <f t="shared" si="117"/>
        <v>#VALUE!</v>
      </c>
      <c r="F457" s="15"/>
      <c r="G457" s="16" t="str">
        <f t="shared" si="106"/>
        <v/>
      </c>
      <c r="H457" s="182"/>
      <c r="I457" s="268"/>
      <c r="J457" s="26" t="str">
        <f t="shared" si="107"/>
        <v>*</v>
      </c>
      <c r="K457" s="27" t="s">
        <v>16</v>
      </c>
      <c r="L457" s="184"/>
      <c r="M457" s="268"/>
      <c r="N457" s="28" t="str">
        <f t="shared" si="108"/>
        <v>*</v>
      </c>
      <c r="O457" s="185" t="str">
        <f t="shared" ca="1" si="118"/>
        <v/>
      </c>
      <c r="P457" s="264"/>
      <c r="Q457" s="265"/>
      <c r="R457" s="29">
        <f t="shared" si="109"/>
        <v>0</v>
      </c>
      <c r="S457" s="30">
        <f t="shared" si="110"/>
        <v>0</v>
      </c>
      <c r="T457" s="31">
        <f t="shared" si="111"/>
        <v>0</v>
      </c>
      <c r="U457" s="32" t="str">
        <f t="shared" ca="1" si="112"/>
        <v>e</v>
      </c>
      <c r="V457" s="188"/>
      <c r="W457" s="189"/>
      <c r="X457" s="189"/>
      <c r="Y457" s="189"/>
      <c r="Z457" s="189"/>
      <c r="AA457" s="189"/>
      <c r="AB457" s="190"/>
      <c r="AD457" s="24">
        <f>IF(OR(AE457="",AF457=""),0,IF(ISERROR(D457),0,COUNTIF(D457:$D$746,D457)))</f>
        <v>0</v>
      </c>
      <c r="AE457" s="24" t="str">
        <f t="shared" si="113"/>
        <v/>
      </c>
      <c r="AF457" s="24" t="str">
        <f t="shared" si="114"/>
        <v/>
      </c>
      <c r="AG457" s="24">
        <f ca="1">IF(AD457=0,0,MATCH(VALUE(AF457)-1,AE457:OFFSET(AE457,VALUE(AD457)-1,0),1))</f>
        <v>0</v>
      </c>
      <c r="AH457" s="24" t="str">
        <f t="shared" ca="1" si="115"/>
        <v/>
      </c>
    </row>
    <row r="458" spans="1:34" ht="24" customHeight="1">
      <c r="A458" s="93"/>
      <c r="B458" s="120"/>
      <c r="C458" s="13" t="str">
        <f t="shared" si="116"/>
        <v>2027</v>
      </c>
      <c r="D458" s="13" t="e">
        <f t="shared" si="105"/>
        <v>#VALUE!</v>
      </c>
      <c r="E458" s="95" t="e">
        <f t="shared" si="117"/>
        <v>#VALUE!</v>
      </c>
      <c r="F458" s="15"/>
      <c r="G458" s="16" t="str">
        <f t="shared" si="106"/>
        <v/>
      </c>
      <c r="H458" s="182"/>
      <c r="I458" s="268"/>
      <c r="J458" s="26" t="str">
        <f t="shared" si="107"/>
        <v>*</v>
      </c>
      <c r="K458" s="27" t="s">
        <v>16</v>
      </c>
      <c r="L458" s="184"/>
      <c r="M458" s="268"/>
      <c r="N458" s="28" t="str">
        <f t="shared" si="108"/>
        <v>*</v>
      </c>
      <c r="O458" s="185" t="str">
        <f t="shared" ca="1" si="118"/>
        <v/>
      </c>
      <c r="P458" s="264"/>
      <c r="Q458" s="265"/>
      <c r="R458" s="29">
        <f t="shared" si="109"/>
        <v>0</v>
      </c>
      <c r="S458" s="30">
        <f t="shared" si="110"/>
        <v>0</v>
      </c>
      <c r="T458" s="31">
        <f t="shared" si="111"/>
        <v>0</v>
      </c>
      <c r="U458" s="32" t="str">
        <f t="shared" ca="1" si="112"/>
        <v>e</v>
      </c>
      <c r="V458" s="188"/>
      <c r="W458" s="189"/>
      <c r="X458" s="189"/>
      <c r="Y458" s="189"/>
      <c r="Z458" s="189"/>
      <c r="AA458" s="189"/>
      <c r="AB458" s="190"/>
      <c r="AD458" s="24">
        <f>IF(OR(AE458="",AF458=""),0,IF(ISERROR(D458),0,COUNTIF(D458:$D$746,D458)))</f>
        <v>0</v>
      </c>
      <c r="AE458" s="24" t="str">
        <f t="shared" si="113"/>
        <v/>
      </c>
      <c r="AF458" s="24" t="str">
        <f t="shared" si="114"/>
        <v/>
      </c>
      <c r="AG458" s="24">
        <f ca="1">IF(AD458=0,0,MATCH(VALUE(AF458)-1,AE458:OFFSET(AE458,VALUE(AD458)-1,0),1))</f>
        <v>0</v>
      </c>
      <c r="AH458" s="24" t="str">
        <f t="shared" ca="1" si="115"/>
        <v/>
      </c>
    </row>
    <row r="459" spans="1:34" ht="24" customHeight="1">
      <c r="A459" s="93"/>
      <c r="B459" s="120"/>
      <c r="C459" s="13" t="str">
        <f t="shared" si="116"/>
        <v>2027</v>
      </c>
      <c r="D459" s="13" t="e">
        <f t="shared" si="105"/>
        <v>#VALUE!</v>
      </c>
      <c r="E459" s="95" t="e">
        <f t="shared" si="117"/>
        <v>#VALUE!</v>
      </c>
      <c r="F459" s="15"/>
      <c r="G459" s="16" t="str">
        <f t="shared" si="106"/>
        <v/>
      </c>
      <c r="H459" s="182"/>
      <c r="I459" s="268"/>
      <c r="J459" s="26" t="str">
        <f t="shared" si="107"/>
        <v>*</v>
      </c>
      <c r="K459" s="27" t="s">
        <v>16</v>
      </c>
      <c r="L459" s="184"/>
      <c r="M459" s="268"/>
      <c r="N459" s="28" t="str">
        <f t="shared" si="108"/>
        <v>*</v>
      </c>
      <c r="O459" s="185" t="str">
        <f t="shared" ca="1" si="118"/>
        <v/>
      </c>
      <c r="P459" s="264"/>
      <c r="Q459" s="265"/>
      <c r="R459" s="29">
        <f t="shared" si="109"/>
        <v>0</v>
      </c>
      <c r="S459" s="30">
        <f t="shared" si="110"/>
        <v>0</v>
      </c>
      <c r="T459" s="31">
        <f t="shared" si="111"/>
        <v>0</v>
      </c>
      <c r="U459" s="32" t="str">
        <f t="shared" ca="1" si="112"/>
        <v>e</v>
      </c>
      <c r="V459" s="188"/>
      <c r="W459" s="189"/>
      <c r="X459" s="189"/>
      <c r="Y459" s="189"/>
      <c r="Z459" s="189"/>
      <c r="AA459" s="189"/>
      <c r="AB459" s="190"/>
      <c r="AD459" s="24">
        <f>IF(OR(AE459="",AF459=""),0,IF(ISERROR(D459),0,COUNTIF(D459:$D$746,D459)))</f>
        <v>0</v>
      </c>
      <c r="AE459" s="24" t="str">
        <f t="shared" si="113"/>
        <v/>
      </c>
      <c r="AF459" s="24" t="str">
        <f t="shared" si="114"/>
        <v/>
      </c>
      <c r="AG459" s="24">
        <f ca="1">IF(AD459=0,0,MATCH(VALUE(AF459)-1,AE459:OFFSET(AE459,VALUE(AD459)-1,0),1))</f>
        <v>0</v>
      </c>
      <c r="AH459" s="24" t="str">
        <f t="shared" ca="1" si="115"/>
        <v/>
      </c>
    </row>
    <row r="460" spans="1:34" ht="24" customHeight="1">
      <c r="A460" s="93"/>
      <c r="B460" s="120"/>
      <c r="C460" s="13" t="str">
        <f t="shared" si="116"/>
        <v>2027</v>
      </c>
      <c r="D460" s="13" t="e">
        <f t="shared" si="105"/>
        <v>#VALUE!</v>
      </c>
      <c r="E460" s="95" t="e">
        <f t="shared" si="117"/>
        <v>#VALUE!</v>
      </c>
      <c r="F460" s="15"/>
      <c r="G460" s="16" t="str">
        <f t="shared" si="106"/>
        <v/>
      </c>
      <c r="H460" s="182"/>
      <c r="I460" s="268"/>
      <c r="J460" s="26" t="str">
        <f t="shared" si="107"/>
        <v>*</v>
      </c>
      <c r="K460" s="27" t="s">
        <v>16</v>
      </c>
      <c r="L460" s="184"/>
      <c r="M460" s="268"/>
      <c r="N460" s="28" t="str">
        <f t="shared" si="108"/>
        <v>*</v>
      </c>
      <c r="O460" s="185" t="str">
        <f t="shared" ca="1" si="118"/>
        <v/>
      </c>
      <c r="P460" s="264"/>
      <c r="Q460" s="265"/>
      <c r="R460" s="29">
        <f t="shared" si="109"/>
        <v>0</v>
      </c>
      <c r="S460" s="30">
        <f t="shared" si="110"/>
        <v>0</v>
      </c>
      <c r="T460" s="31">
        <f t="shared" si="111"/>
        <v>0</v>
      </c>
      <c r="U460" s="32" t="str">
        <f t="shared" ca="1" si="112"/>
        <v>e</v>
      </c>
      <c r="V460" s="188"/>
      <c r="W460" s="189"/>
      <c r="X460" s="189"/>
      <c r="Y460" s="189"/>
      <c r="Z460" s="189"/>
      <c r="AA460" s="189"/>
      <c r="AB460" s="190"/>
      <c r="AD460" s="24">
        <f>IF(OR(AE460="",AF460=""),0,IF(ISERROR(D460),0,COUNTIF(D460:$D$746,D460)))</f>
        <v>0</v>
      </c>
      <c r="AE460" s="24" t="str">
        <f t="shared" si="113"/>
        <v/>
      </c>
      <c r="AF460" s="24" t="str">
        <f t="shared" si="114"/>
        <v/>
      </c>
      <c r="AG460" s="24">
        <f ca="1">IF(AD460=0,0,MATCH(VALUE(AF460)-1,AE460:OFFSET(AE460,VALUE(AD460)-1,0),1))</f>
        <v>0</v>
      </c>
      <c r="AH460" s="24" t="str">
        <f t="shared" ca="1" si="115"/>
        <v/>
      </c>
    </row>
    <row r="461" spans="1:34" ht="24" customHeight="1">
      <c r="A461" s="93"/>
      <c r="B461" s="120"/>
      <c r="C461" s="13" t="str">
        <f t="shared" si="116"/>
        <v>2027</v>
      </c>
      <c r="D461" s="13" t="e">
        <f t="shared" si="105"/>
        <v>#VALUE!</v>
      </c>
      <c r="E461" s="95" t="e">
        <f t="shared" si="117"/>
        <v>#VALUE!</v>
      </c>
      <c r="F461" s="15"/>
      <c r="G461" s="16" t="str">
        <f t="shared" si="106"/>
        <v/>
      </c>
      <c r="H461" s="182"/>
      <c r="I461" s="268"/>
      <c r="J461" s="26" t="str">
        <f t="shared" si="107"/>
        <v>*</v>
      </c>
      <c r="K461" s="27" t="s">
        <v>16</v>
      </c>
      <c r="L461" s="184"/>
      <c r="M461" s="268"/>
      <c r="N461" s="28" t="str">
        <f t="shared" si="108"/>
        <v>*</v>
      </c>
      <c r="O461" s="185" t="str">
        <f t="shared" ca="1" si="118"/>
        <v/>
      </c>
      <c r="P461" s="264"/>
      <c r="Q461" s="265"/>
      <c r="R461" s="29">
        <f t="shared" si="109"/>
        <v>0</v>
      </c>
      <c r="S461" s="30">
        <f t="shared" si="110"/>
        <v>0</v>
      </c>
      <c r="T461" s="31">
        <f t="shared" si="111"/>
        <v>0</v>
      </c>
      <c r="U461" s="32" t="str">
        <f t="shared" ca="1" si="112"/>
        <v>e</v>
      </c>
      <c r="V461" s="188"/>
      <c r="W461" s="189"/>
      <c r="X461" s="189"/>
      <c r="Y461" s="189"/>
      <c r="Z461" s="189"/>
      <c r="AA461" s="189"/>
      <c r="AB461" s="190"/>
      <c r="AD461" s="24">
        <f>IF(OR(AE461="",AF461=""),0,IF(ISERROR(D461),0,COUNTIF(D461:$D$746,D461)))</f>
        <v>0</v>
      </c>
      <c r="AE461" s="24" t="str">
        <f t="shared" si="113"/>
        <v/>
      </c>
      <c r="AF461" s="24" t="str">
        <f t="shared" si="114"/>
        <v/>
      </c>
      <c r="AG461" s="24">
        <f ca="1">IF(AD461=0,0,MATCH(VALUE(AF461)-1,AE461:OFFSET(AE461,VALUE(AD461)-1,0),1))</f>
        <v>0</v>
      </c>
      <c r="AH461" s="24" t="str">
        <f t="shared" ca="1" si="115"/>
        <v/>
      </c>
    </row>
    <row r="462" spans="1:34" ht="24" customHeight="1">
      <c r="A462" s="93"/>
      <c r="B462" s="120"/>
      <c r="C462" s="13" t="str">
        <f t="shared" si="116"/>
        <v>2027</v>
      </c>
      <c r="D462" s="13" t="e">
        <f t="shared" si="105"/>
        <v>#VALUE!</v>
      </c>
      <c r="E462" s="95" t="e">
        <f t="shared" si="117"/>
        <v>#VALUE!</v>
      </c>
      <c r="F462" s="15"/>
      <c r="G462" s="16" t="str">
        <f t="shared" si="106"/>
        <v/>
      </c>
      <c r="H462" s="182"/>
      <c r="I462" s="268"/>
      <c r="J462" s="26" t="str">
        <f t="shared" si="107"/>
        <v>*</v>
      </c>
      <c r="K462" s="27" t="s">
        <v>16</v>
      </c>
      <c r="L462" s="184"/>
      <c r="M462" s="268"/>
      <c r="N462" s="28" t="str">
        <f t="shared" si="108"/>
        <v>*</v>
      </c>
      <c r="O462" s="185" t="str">
        <f t="shared" ca="1" si="118"/>
        <v/>
      </c>
      <c r="P462" s="264"/>
      <c r="Q462" s="265"/>
      <c r="R462" s="29">
        <f t="shared" si="109"/>
        <v>0</v>
      </c>
      <c r="S462" s="30">
        <f t="shared" si="110"/>
        <v>0</v>
      </c>
      <c r="T462" s="31">
        <f t="shared" si="111"/>
        <v>0</v>
      </c>
      <c r="U462" s="32" t="str">
        <f t="shared" ca="1" si="112"/>
        <v>e</v>
      </c>
      <c r="V462" s="188"/>
      <c r="W462" s="189"/>
      <c r="X462" s="189"/>
      <c r="Y462" s="189"/>
      <c r="Z462" s="189"/>
      <c r="AA462" s="189"/>
      <c r="AB462" s="190"/>
      <c r="AD462" s="24">
        <f>IF(OR(AE462="",AF462=""),0,IF(ISERROR(D462),0,COUNTIF(D462:$D$746,D462)))</f>
        <v>0</v>
      </c>
      <c r="AE462" s="24" t="str">
        <f t="shared" si="113"/>
        <v/>
      </c>
      <c r="AF462" s="24" t="str">
        <f t="shared" si="114"/>
        <v/>
      </c>
      <c r="AG462" s="24">
        <f ca="1">IF(AD462=0,0,MATCH(VALUE(AF462)-1,AE462:OFFSET(AE462,VALUE(AD462)-1,0),1))</f>
        <v>0</v>
      </c>
      <c r="AH462" s="24" t="str">
        <f t="shared" ca="1" si="115"/>
        <v/>
      </c>
    </row>
    <row r="463" spans="1:34" ht="24" customHeight="1">
      <c r="A463" s="93"/>
      <c r="B463" s="120"/>
      <c r="C463" s="13" t="str">
        <f t="shared" si="116"/>
        <v>2027</v>
      </c>
      <c r="D463" s="13" t="e">
        <f t="shared" si="105"/>
        <v>#VALUE!</v>
      </c>
      <c r="E463" s="95" t="e">
        <f t="shared" si="117"/>
        <v>#VALUE!</v>
      </c>
      <c r="F463" s="15"/>
      <c r="G463" s="16" t="str">
        <f t="shared" si="106"/>
        <v/>
      </c>
      <c r="H463" s="182"/>
      <c r="I463" s="268"/>
      <c r="J463" s="26" t="str">
        <f t="shared" si="107"/>
        <v>*</v>
      </c>
      <c r="K463" s="27" t="s">
        <v>16</v>
      </c>
      <c r="L463" s="184"/>
      <c r="M463" s="268"/>
      <c r="N463" s="28" t="str">
        <f t="shared" si="108"/>
        <v>*</v>
      </c>
      <c r="O463" s="185" t="str">
        <f t="shared" ca="1" si="118"/>
        <v/>
      </c>
      <c r="P463" s="264"/>
      <c r="Q463" s="265"/>
      <c r="R463" s="29">
        <f t="shared" si="109"/>
        <v>0</v>
      </c>
      <c r="S463" s="30">
        <f t="shared" si="110"/>
        <v>0</v>
      </c>
      <c r="T463" s="31">
        <f t="shared" si="111"/>
        <v>0</v>
      </c>
      <c r="U463" s="32" t="str">
        <f t="shared" ca="1" si="112"/>
        <v>e</v>
      </c>
      <c r="V463" s="188"/>
      <c r="W463" s="189"/>
      <c r="X463" s="189"/>
      <c r="Y463" s="189"/>
      <c r="Z463" s="189"/>
      <c r="AA463" s="189"/>
      <c r="AB463" s="211"/>
      <c r="AD463" s="24">
        <f>IF(OR(AE463="",AF463=""),0,IF(ISERROR(D463),0,COUNTIF(D463:$D$746,D463)))</f>
        <v>0</v>
      </c>
      <c r="AE463" s="24" t="str">
        <f t="shared" si="113"/>
        <v/>
      </c>
      <c r="AF463" s="24" t="str">
        <f t="shared" si="114"/>
        <v/>
      </c>
      <c r="AG463" s="24">
        <f ca="1">IF(AD463=0,0,MATCH(VALUE(AF463)-1,AE463:OFFSET(AE463,VALUE(AD463)-1,0),1))</f>
        <v>0</v>
      </c>
      <c r="AH463" s="24" t="str">
        <f t="shared" ca="1" si="115"/>
        <v/>
      </c>
    </row>
    <row r="464" spans="1:34" ht="24" customHeight="1">
      <c r="A464" s="93"/>
      <c r="B464" s="120"/>
      <c r="C464" s="13" t="str">
        <f t="shared" si="116"/>
        <v>2027</v>
      </c>
      <c r="D464" s="13" t="e">
        <f t="shared" si="105"/>
        <v>#VALUE!</v>
      </c>
      <c r="E464" s="95" t="e">
        <f t="shared" si="117"/>
        <v>#VALUE!</v>
      </c>
      <c r="F464" s="15"/>
      <c r="G464" s="16" t="str">
        <f t="shared" si="106"/>
        <v/>
      </c>
      <c r="H464" s="182"/>
      <c r="I464" s="268"/>
      <c r="J464" s="26" t="str">
        <f t="shared" si="107"/>
        <v>*</v>
      </c>
      <c r="K464" s="27" t="s">
        <v>16</v>
      </c>
      <c r="L464" s="184"/>
      <c r="M464" s="268"/>
      <c r="N464" s="28" t="str">
        <f t="shared" si="108"/>
        <v>*</v>
      </c>
      <c r="O464" s="185" t="str">
        <f t="shared" ca="1" si="118"/>
        <v/>
      </c>
      <c r="P464" s="264"/>
      <c r="Q464" s="265"/>
      <c r="R464" s="29">
        <f t="shared" si="109"/>
        <v>0</v>
      </c>
      <c r="S464" s="30">
        <f t="shared" si="110"/>
        <v>0</v>
      </c>
      <c r="T464" s="31">
        <f t="shared" si="111"/>
        <v>0</v>
      </c>
      <c r="U464" s="32" t="str">
        <f t="shared" ca="1" si="112"/>
        <v>e</v>
      </c>
      <c r="V464" s="188"/>
      <c r="W464" s="269"/>
      <c r="X464" s="269"/>
      <c r="Y464" s="269"/>
      <c r="Z464" s="269"/>
      <c r="AA464" s="269"/>
      <c r="AB464" s="270"/>
      <c r="AD464" s="24">
        <f>IF(OR(AE464="",AF464=""),0,IF(ISERROR(D464),0,COUNTIF(D464:$D$746,D464)))</f>
        <v>0</v>
      </c>
      <c r="AE464" s="24" t="str">
        <f t="shared" si="113"/>
        <v/>
      </c>
      <c r="AF464" s="24" t="str">
        <f t="shared" si="114"/>
        <v/>
      </c>
      <c r="AG464" s="24">
        <f ca="1">IF(AD464=0,0,MATCH(VALUE(AF464)-1,AE464:OFFSET(AE464,VALUE(AD464)-1,0),1))</f>
        <v>0</v>
      </c>
      <c r="AH464" s="24" t="str">
        <f t="shared" ca="1" si="115"/>
        <v/>
      </c>
    </row>
    <row r="465" spans="1:34" ht="24" customHeight="1">
      <c r="A465" s="93"/>
      <c r="B465" s="120"/>
      <c r="C465" s="13" t="str">
        <f t="shared" si="116"/>
        <v>2027</v>
      </c>
      <c r="D465" s="13" t="e">
        <f t="shared" si="105"/>
        <v>#VALUE!</v>
      </c>
      <c r="E465" s="95" t="e">
        <f t="shared" si="117"/>
        <v>#VALUE!</v>
      </c>
      <c r="F465" s="15"/>
      <c r="G465" s="16" t="str">
        <f t="shared" si="106"/>
        <v/>
      </c>
      <c r="H465" s="182"/>
      <c r="I465" s="268"/>
      <c r="J465" s="26" t="str">
        <f t="shared" si="107"/>
        <v>*</v>
      </c>
      <c r="K465" s="27" t="s">
        <v>16</v>
      </c>
      <c r="L465" s="184"/>
      <c r="M465" s="268"/>
      <c r="N465" s="28" t="str">
        <f t="shared" si="108"/>
        <v>*</v>
      </c>
      <c r="O465" s="185" t="str">
        <f t="shared" ca="1" si="118"/>
        <v/>
      </c>
      <c r="P465" s="264"/>
      <c r="Q465" s="265"/>
      <c r="R465" s="29">
        <f t="shared" si="109"/>
        <v>0</v>
      </c>
      <c r="S465" s="30">
        <f t="shared" si="110"/>
        <v>0</v>
      </c>
      <c r="T465" s="31">
        <f t="shared" si="111"/>
        <v>0</v>
      </c>
      <c r="U465" s="32" t="str">
        <f t="shared" ca="1" si="112"/>
        <v>e</v>
      </c>
      <c r="V465" s="188"/>
      <c r="W465" s="269"/>
      <c r="X465" s="269"/>
      <c r="Y465" s="269"/>
      <c r="Z465" s="269"/>
      <c r="AA465" s="269"/>
      <c r="AB465" s="270"/>
      <c r="AD465" s="24">
        <f>IF(OR(AE465="",AF465=""),0,IF(ISERROR(D465),0,COUNTIF(D465:$D$746,D465)))</f>
        <v>0</v>
      </c>
      <c r="AE465" s="24" t="str">
        <f t="shared" si="113"/>
        <v/>
      </c>
      <c r="AF465" s="24" t="str">
        <f t="shared" si="114"/>
        <v/>
      </c>
      <c r="AG465" s="24">
        <f ca="1">IF(AD465=0,0,MATCH(VALUE(AF465)-1,AE465:OFFSET(AE465,VALUE(AD465)-1,0),1))</f>
        <v>0</v>
      </c>
      <c r="AH465" s="24" t="str">
        <f t="shared" ca="1" si="115"/>
        <v/>
      </c>
    </row>
    <row r="466" spans="1:34" ht="24" customHeight="1">
      <c r="A466" s="93"/>
      <c r="B466" s="120"/>
      <c r="C466" s="13" t="str">
        <f t="shared" si="116"/>
        <v>2027</v>
      </c>
      <c r="D466" s="13" t="e">
        <f t="shared" si="105"/>
        <v>#VALUE!</v>
      </c>
      <c r="E466" s="95" t="e">
        <f t="shared" si="117"/>
        <v>#VALUE!</v>
      </c>
      <c r="F466" s="15"/>
      <c r="G466" s="16" t="str">
        <f t="shared" si="106"/>
        <v/>
      </c>
      <c r="H466" s="182"/>
      <c r="I466" s="268"/>
      <c r="J466" s="26" t="str">
        <f t="shared" si="107"/>
        <v>*</v>
      </c>
      <c r="K466" s="27" t="s">
        <v>16</v>
      </c>
      <c r="L466" s="184"/>
      <c r="M466" s="268"/>
      <c r="N466" s="28" t="str">
        <f t="shared" si="108"/>
        <v>*</v>
      </c>
      <c r="O466" s="185" t="str">
        <f t="shared" ca="1" si="118"/>
        <v/>
      </c>
      <c r="P466" s="264"/>
      <c r="Q466" s="265"/>
      <c r="R466" s="29">
        <f t="shared" si="109"/>
        <v>0</v>
      </c>
      <c r="S466" s="30">
        <f t="shared" si="110"/>
        <v>0</v>
      </c>
      <c r="T466" s="31">
        <f t="shared" si="111"/>
        <v>0</v>
      </c>
      <c r="U466" s="32" t="str">
        <f t="shared" ca="1" si="112"/>
        <v>e</v>
      </c>
      <c r="V466" s="188"/>
      <c r="W466" s="269"/>
      <c r="X466" s="269"/>
      <c r="Y466" s="269"/>
      <c r="Z466" s="269"/>
      <c r="AA466" s="269"/>
      <c r="AB466" s="270"/>
      <c r="AD466" s="24">
        <f>IF(OR(AE466="",AF466=""),0,IF(ISERROR(D466),0,COUNTIF(D466:$D$746,D466)))</f>
        <v>0</v>
      </c>
      <c r="AE466" s="24" t="str">
        <f t="shared" si="113"/>
        <v/>
      </c>
      <c r="AF466" s="24" t="str">
        <f t="shared" si="114"/>
        <v/>
      </c>
      <c r="AG466" s="24">
        <f ca="1">IF(AD466=0,0,MATCH(VALUE(AF466)-1,AE466:OFFSET(AE466,VALUE(AD466)-1,0),1))</f>
        <v>0</v>
      </c>
      <c r="AH466" s="24" t="str">
        <f t="shared" ca="1" si="115"/>
        <v/>
      </c>
    </row>
    <row r="467" spans="1:34" ht="24" customHeight="1">
      <c r="A467" s="93"/>
      <c r="B467" s="120"/>
      <c r="C467" s="13" t="str">
        <f t="shared" si="116"/>
        <v>2027</v>
      </c>
      <c r="D467" s="13" t="e">
        <f t="shared" si="105"/>
        <v>#VALUE!</v>
      </c>
      <c r="E467" s="95" t="e">
        <f t="shared" si="117"/>
        <v>#VALUE!</v>
      </c>
      <c r="F467" s="15"/>
      <c r="G467" s="16" t="str">
        <f t="shared" si="106"/>
        <v/>
      </c>
      <c r="H467" s="182"/>
      <c r="I467" s="268"/>
      <c r="J467" s="26" t="str">
        <f t="shared" si="107"/>
        <v>*</v>
      </c>
      <c r="K467" s="27" t="s">
        <v>16</v>
      </c>
      <c r="L467" s="184"/>
      <c r="M467" s="268"/>
      <c r="N467" s="28" t="str">
        <f t="shared" si="108"/>
        <v>*</v>
      </c>
      <c r="O467" s="185" t="str">
        <f t="shared" ca="1" si="118"/>
        <v/>
      </c>
      <c r="P467" s="264"/>
      <c r="Q467" s="265"/>
      <c r="R467" s="29">
        <f t="shared" si="109"/>
        <v>0</v>
      </c>
      <c r="S467" s="30">
        <f t="shared" si="110"/>
        <v>0</v>
      </c>
      <c r="T467" s="31">
        <f t="shared" si="111"/>
        <v>0</v>
      </c>
      <c r="U467" s="32" t="str">
        <f t="shared" ca="1" si="112"/>
        <v>e</v>
      </c>
      <c r="V467" s="188"/>
      <c r="W467" s="269"/>
      <c r="X467" s="269"/>
      <c r="Y467" s="269"/>
      <c r="Z467" s="269"/>
      <c r="AA467" s="269"/>
      <c r="AB467" s="270"/>
      <c r="AD467" s="24">
        <f>IF(OR(AE467="",AF467=""),0,IF(ISERROR(D467),0,COUNTIF(D467:$D$746,D467)))</f>
        <v>0</v>
      </c>
      <c r="AE467" s="24" t="str">
        <f t="shared" si="113"/>
        <v/>
      </c>
      <c r="AF467" s="24" t="str">
        <f t="shared" si="114"/>
        <v/>
      </c>
      <c r="AG467" s="24">
        <f ca="1">IF(AD467=0,0,MATCH(VALUE(AF467)-1,AE467:OFFSET(AE467,VALUE(AD467)-1,0),1))</f>
        <v>0</v>
      </c>
      <c r="AH467" s="24" t="str">
        <f t="shared" ca="1" si="115"/>
        <v/>
      </c>
    </row>
    <row r="468" spans="1:34" ht="24" customHeight="1">
      <c r="A468" s="93"/>
      <c r="B468" s="120"/>
      <c r="C468" s="13" t="str">
        <f t="shared" si="116"/>
        <v>2027</v>
      </c>
      <c r="D468" s="13" t="e">
        <f t="shared" si="105"/>
        <v>#VALUE!</v>
      </c>
      <c r="E468" s="95" t="e">
        <f t="shared" si="117"/>
        <v>#VALUE!</v>
      </c>
      <c r="F468" s="15"/>
      <c r="G468" s="16" t="str">
        <f t="shared" si="106"/>
        <v/>
      </c>
      <c r="H468" s="182"/>
      <c r="I468" s="268"/>
      <c r="J468" s="26" t="str">
        <f t="shared" si="107"/>
        <v>*</v>
      </c>
      <c r="K468" s="27" t="s">
        <v>16</v>
      </c>
      <c r="L468" s="184"/>
      <c r="M468" s="268"/>
      <c r="N468" s="28" t="str">
        <f t="shared" si="108"/>
        <v>*</v>
      </c>
      <c r="O468" s="185" t="str">
        <f t="shared" ca="1" si="118"/>
        <v/>
      </c>
      <c r="P468" s="264"/>
      <c r="Q468" s="265"/>
      <c r="R468" s="29">
        <f t="shared" si="109"/>
        <v>0</v>
      </c>
      <c r="S468" s="30">
        <f t="shared" si="110"/>
        <v>0</v>
      </c>
      <c r="T468" s="31">
        <f t="shared" si="111"/>
        <v>0</v>
      </c>
      <c r="U468" s="32" t="str">
        <f t="shared" ca="1" si="112"/>
        <v>e</v>
      </c>
      <c r="V468" s="188"/>
      <c r="W468" s="269"/>
      <c r="X468" s="269"/>
      <c r="Y468" s="269"/>
      <c r="Z468" s="269"/>
      <c r="AA468" s="269"/>
      <c r="AB468" s="270"/>
      <c r="AD468" s="24">
        <f>IF(OR(AE468="",AF468=""),0,IF(ISERROR(D468),0,COUNTIF(D468:$D$746,D468)))</f>
        <v>0</v>
      </c>
      <c r="AE468" s="24" t="str">
        <f t="shared" si="113"/>
        <v/>
      </c>
      <c r="AF468" s="24" t="str">
        <f t="shared" si="114"/>
        <v/>
      </c>
      <c r="AG468" s="24">
        <f ca="1">IF(AD468=0,0,MATCH(VALUE(AF468)-1,AE468:OFFSET(AE468,VALUE(AD468)-1,0),1))</f>
        <v>0</v>
      </c>
      <c r="AH468" s="24" t="str">
        <f t="shared" ca="1" si="115"/>
        <v/>
      </c>
    </row>
    <row r="469" spans="1:34" ht="24" customHeight="1">
      <c r="A469" s="93"/>
      <c r="B469" s="120"/>
      <c r="C469" s="13" t="str">
        <f t="shared" si="116"/>
        <v>2027</v>
      </c>
      <c r="D469" s="13" t="e">
        <f t="shared" si="105"/>
        <v>#VALUE!</v>
      </c>
      <c r="E469" s="95" t="e">
        <f t="shared" si="117"/>
        <v>#VALUE!</v>
      </c>
      <c r="F469" s="15"/>
      <c r="G469" s="16" t="str">
        <f t="shared" si="106"/>
        <v/>
      </c>
      <c r="H469" s="182"/>
      <c r="I469" s="268"/>
      <c r="J469" s="26" t="str">
        <f t="shared" si="107"/>
        <v>*</v>
      </c>
      <c r="K469" s="27" t="s">
        <v>16</v>
      </c>
      <c r="L469" s="184"/>
      <c r="M469" s="268"/>
      <c r="N469" s="28" t="str">
        <f t="shared" si="108"/>
        <v>*</v>
      </c>
      <c r="O469" s="185" t="str">
        <f t="shared" ca="1" si="118"/>
        <v/>
      </c>
      <c r="P469" s="264"/>
      <c r="Q469" s="265"/>
      <c r="R469" s="29">
        <f t="shared" si="109"/>
        <v>0</v>
      </c>
      <c r="S469" s="30">
        <f t="shared" si="110"/>
        <v>0</v>
      </c>
      <c r="T469" s="31">
        <f t="shared" si="111"/>
        <v>0</v>
      </c>
      <c r="U469" s="32" t="str">
        <f t="shared" ca="1" si="112"/>
        <v>e</v>
      </c>
      <c r="V469" s="188"/>
      <c r="W469" s="269"/>
      <c r="X469" s="269"/>
      <c r="Y469" s="269"/>
      <c r="Z469" s="269"/>
      <c r="AA469" s="269"/>
      <c r="AB469" s="270"/>
      <c r="AD469" s="24">
        <f>IF(OR(AE469="",AF469=""),0,IF(ISERROR(D469),0,COUNTIF(D469:$D$746,D469)))</f>
        <v>0</v>
      </c>
      <c r="AE469" s="24" t="str">
        <f t="shared" si="113"/>
        <v/>
      </c>
      <c r="AF469" s="24" t="str">
        <f t="shared" si="114"/>
        <v/>
      </c>
      <c r="AG469" s="24">
        <f ca="1">IF(AD469=0,0,MATCH(VALUE(AF469)-1,AE469:OFFSET(AE469,VALUE(AD469)-1,0),1))</f>
        <v>0</v>
      </c>
      <c r="AH469" s="24" t="str">
        <f t="shared" ca="1" si="115"/>
        <v/>
      </c>
    </row>
    <row r="470" spans="1:34" ht="24" customHeight="1">
      <c r="A470" s="93"/>
      <c r="B470" s="120"/>
      <c r="C470" s="13" t="str">
        <f t="shared" si="116"/>
        <v>2027</v>
      </c>
      <c r="D470" s="13" t="e">
        <f t="shared" si="105"/>
        <v>#VALUE!</v>
      </c>
      <c r="E470" s="95" t="e">
        <f t="shared" si="117"/>
        <v>#VALUE!</v>
      </c>
      <c r="F470" s="15"/>
      <c r="G470" s="16" t="str">
        <f t="shared" si="106"/>
        <v/>
      </c>
      <c r="H470" s="182"/>
      <c r="I470" s="268"/>
      <c r="J470" s="26" t="str">
        <f t="shared" si="107"/>
        <v>*</v>
      </c>
      <c r="K470" s="27" t="s">
        <v>16</v>
      </c>
      <c r="L470" s="184"/>
      <c r="M470" s="268"/>
      <c r="N470" s="28" t="str">
        <f t="shared" si="108"/>
        <v>*</v>
      </c>
      <c r="O470" s="185" t="str">
        <f t="shared" ca="1" si="118"/>
        <v/>
      </c>
      <c r="P470" s="264"/>
      <c r="Q470" s="265"/>
      <c r="R470" s="29">
        <f t="shared" si="109"/>
        <v>0</v>
      </c>
      <c r="S470" s="30">
        <f t="shared" si="110"/>
        <v>0</v>
      </c>
      <c r="T470" s="31">
        <f t="shared" si="111"/>
        <v>0</v>
      </c>
      <c r="U470" s="32" t="str">
        <f t="shared" ca="1" si="112"/>
        <v>e</v>
      </c>
      <c r="V470" s="188"/>
      <c r="W470" s="269"/>
      <c r="X470" s="269"/>
      <c r="Y470" s="269"/>
      <c r="Z470" s="269"/>
      <c r="AA470" s="269"/>
      <c r="AB470" s="270"/>
      <c r="AD470" s="24">
        <f>IF(OR(AE470="",AF470=""),0,IF(ISERROR(D470),0,COUNTIF(D470:$D$746,D470)))</f>
        <v>0</v>
      </c>
      <c r="AE470" s="24" t="str">
        <f t="shared" si="113"/>
        <v/>
      </c>
      <c r="AF470" s="24" t="str">
        <f t="shared" si="114"/>
        <v/>
      </c>
      <c r="AG470" s="24">
        <f ca="1">IF(AD470=0,0,MATCH(VALUE(AF470)-1,AE470:OFFSET(AE470,VALUE(AD470)-1,0),1))</f>
        <v>0</v>
      </c>
      <c r="AH470" s="24" t="str">
        <f t="shared" ca="1" si="115"/>
        <v/>
      </c>
    </row>
    <row r="471" spans="1:34" ht="24" customHeight="1">
      <c r="A471" s="93"/>
      <c r="B471" s="120"/>
      <c r="C471" s="13" t="str">
        <f t="shared" si="116"/>
        <v>2027</v>
      </c>
      <c r="D471" s="13" t="e">
        <f t="shared" si="105"/>
        <v>#VALUE!</v>
      </c>
      <c r="E471" s="95" t="e">
        <f t="shared" si="117"/>
        <v>#VALUE!</v>
      </c>
      <c r="F471" s="15"/>
      <c r="G471" s="16" t="str">
        <f t="shared" si="106"/>
        <v/>
      </c>
      <c r="H471" s="182"/>
      <c r="I471" s="268"/>
      <c r="J471" s="26" t="str">
        <f t="shared" si="107"/>
        <v>*</v>
      </c>
      <c r="K471" s="27" t="s">
        <v>16</v>
      </c>
      <c r="L471" s="184"/>
      <c r="M471" s="268"/>
      <c r="N471" s="28" t="str">
        <f t="shared" si="108"/>
        <v>*</v>
      </c>
      <c r="O471" s="185" t="str">
        <f t="shared" ca="1" si="118"/>
        <v/>
      </c>
      <c r="P471" s="264"/>
      <c r="Q471" s="265"/>
      <c r="R471" s="29">
        <f t="shared" si="109"/>
        <v>0</v>
      </c>
      <c r="S471" s="30">
        <f t="shared" si="110"/>
        <v>0</v>
      </c>
      <c r="T471" s="31">
        <f t="shared" si="111"/>
        <v>0</v>
      </c>
      <c r="U471" s="32" t="str">
        <f t="shared" ca="1" si="112"/>
        <v>e</v>
      </c>
      <c r="V471" s="188"/>
      <c r="W471" s="269"/>
      <c r="X471" s="269"/>
      <c r="Y471" s="269"/>
      <c r="Z471" s="269"/>
      <c r="AA471" s="269"/>
      <c r="AB471" s="270"/>
      <c r="AD471" s="24">
        <f>IF(OR(AE471="",AF471=""),0,IF(ISERROR(D471),0,COUNTIF(D471:$D$746,D471)))</f>
        <v>0</v>
      </c>
      <c r="AE471" s="24" t="str">
        <f t="shared" si="113"/>
        <v/>
      </c>
      <c r="AF471" s="24" t="str">
        <f t="shared" si="114"/>
        <v/>
      </c>
      <c r="AG471" s="24">
        <f ca="1">IF(AD471=0,0,MATCH(VALUE(AF471)-1,AE471:OFFSET(AE471,VALUE(AD471)-1,0),1))</f>
        <v>0</v>
      </c>
      <c r="AH471" s="24" t="str">
        <f t="shared" ca="1" si="115"/>
        <v/>
      </c>
    </row>
    <row r="472" spans="1:34" ht="24" customHeight="1">
      <c r="A472" s="93"/>
      <c r="B472" s="120"/>
      <c r="C472" s="13" t="str">
        <f t="shared" si="116"/>
        <v>2027</v>
      </c>
      <c r="D472" s="13" t="e">
        <f t="shared" si="105"/>
        <v>#VALUE!</v>
      </c>
      <c r="E472" s="95" t="e">
        <f t="shared" si="117"/>
        <v>#VALUE!</v>
      </c>
      <c r="F472" s="15"/>
      <c r="G472" s="16" t="str">
        <f t="shared" si="106"/>
        <v/>
      </c>
      <c r="H472" s="182"/>
      <c r="I472" s="268"/>
      <c r="J472" s="26" t="str">
        <f t="shared" si="107"/>
        <v>*</v>
      </c>
      <c r="K472" s="27" t="s">
        <v>16</v>
      </c>
      <c r="L472" s="184"/>
      <c r="M472" s="268"/>
      <c r="N472" s="28" t="str">
        <f t="shared" si="108"/>
        <v>*</v>
      </c>
      <c r="O472" s="185" t="str">
        <f t="shared" ca="1" si="118"/>
        <v/>
      </c>
      <c r="P472" s="264"/>
      <c r="Q472" s="265"/>
      <c r="R472" s="29">
        <f t="shared" si="109"/>
        <v>0</v>
      </c>
      <c r="S472" s="30">
        <f t="shared" si="110"/>
        <v>0</v>
      </c>
      <c r="T472" s="31">
        <f t="shared" si="111"/>
        <v>0</v>
      </c>
      <c r="U472" s="32" t="str">
        <f t="shared" ca="1" si="112"/>
        <v>e</v>
      </c>
      <c r="V472" s="188"/>
      <c r="W472" s="269"/>
      <c r="X472" s="269"/>
      <c r="Y472" s="269"/>
      <c r="Z472" s="269"/>
      <c r="AA472" s="269"/>
      <c r="AB472" s="270"/>
      <c r="AD472" s="24">
        <f>IF(OR(AE472="",AF472=""),0,IF(ISERROR(D472),0,COUNTIF(D472:$D$746,D472)))</f>
        <v>0</v>
      </c>
      <c r="AE472" s="24" t="str">
        <f t="shared" si="113"/>
        <v/>
      </c>
      <c r="AF472" s="24" t="str">
        <f t="shared" si="114"/>
        <v/>
      </c>
      <c r="AG472" s="24">
        <f ca="1">IF(AD472=0,0,MATCH(VALUE(AF472)-1,AE472:OFFSET(AE472,VALUE(AD472)-1,0),1))</f>
        <v>0</v>
      </c>
      <c r="AH472" s="24" t="str">
        <f t="shared" ca="1" si="115"/>
        <v/>
      </c>
    </row>
    <row r="473" spans="1:34" ht="24" customHeight="1">
      <c r="A473" s="93"/>
      <c r="B473" s="120"/>
      <c r="C473" s="13" t="str">
        <f t="shared" si="116"/>
        <v>2027</v>
      </c>
      <c r="D473" s="13" t="e">
        <f t="shared" si="105"/>
        <v>#VALUE!</v>
      </c>
      <c r="E473" s="95" t="e">
        <f t="shared" si="117"/>
        <v>#VALUE!</v>
      </c>
      <c r="F473" s="15"/>
      <c r="G473" s="16" t="str">
        <f t="shared" si="106"/>
        <v/>
      </c>
      <c r="H473" s="182"/>
      <c r="I473" s="268"/>
      <c r="J473" s="26" t="str">
        <f t="shared" si="107"/>
        <v>*</v>
      </c>
      <c r="K473" s="27" t="s">
        <v>16</v>
      </c>
      <c r="L473" s="184"/>
      <c r="M473" s="268"/>
      <c r="N473" s="28" t="str">
        <f t="shared" si="108"/>
        <v>*</v>
      </c>
      <c r="O473" s="185" t="str">
        <f t="shared" ca="1" si="118"/>
        <v/>
      </c>
      <c r="P473" s="264"/>
      <c r="Q473" s="265"/>
      <c r="R473" s="29">
        <f t="shared" si="109"/>
        <v>0</v>
      </c>
      <c r="S473" s="30">
        <f t="shared" si="110"/>
        <v>0</v>
      </c>
      <c r="T473" s="31">
        <f t="shared" si="111"/>
        <v>0</v>
      </c>
      <c r="U473" s="32" t="str">
        <f t="shared" ca="1" si="112"/>
        <v>e</v>
      </c>
      <c r="V473" s="188"/>
      <c r="W473" s="269"/>
      <c r="X473" s="269"/>
      <c r="Y473" s="269"/>
      <c r="Z473" s="269"/>
      <c r="AA473" s="269"/>
      <c r="AB473" s="270"/>
      <c r="AD473" s="24">
        <f>IF(OR(AE473="",AF473=""),0,IF(ISERROR(D473),0,COUNTIF(D473:$D$746,D473)))</f>
        <v>0</v>
      </c>
      <c r="AE473" s="24" t="str">
        <f t="shared" si="113"/>
        <v/>
      </c>
      <c r="AF473" s="24" t="str">
        <f t="shared" si="114"/>
        <v/>
      </c>
      <c r="AG473" s="24">
        <f ca="1">IF(AD473=0,0,MATCH(VALUE(AF473)-1,AE473:OFFSET(AE473,VALUE(AD473)-1,0),1))</f>
        <v>0</v>
      </c>
      <c r="AH473" s="24" t="str">
        <f t="shared" ca="1" si="115"/>
        <v/>
      </c>
    </row>
    <row r="474" spans="1:34" ht="24" customHeight="1">
      <c r="A474" s="93"/>
      <c r="B474" s="120"/>
      <c r="C474" s="13" t="str">
        <f t="shared" si="116"/>
        <v>2027</v>
      </c>
      <c r="D474" s="13" t="e">
        <f t="shared" si="105"/>
        <v>#VALUE!</v>
      </c>
      <c r="E474" s="95" t="e">
        <f t="shared" si="117"/>
        <v>#VALUE!</v>
      </c>
      <c r="F474" s="15"/>
      <c r="G474" s="16" t="str">
        <f t="shared" si="106"/>
        <v/>
      </c>
      <c r="H474" s="182"/>
      <c r="I474" s="268"/>
      <c r="J474" s="26" t="str">
        <f t="shared" si="107"/>
        <v>*</v>
      </c>
      <c r="K474" s="27" t="s">
        <v>16</v>
      </c>
      <c r="L474" s="184"/>
      <c r="M474" s="268"/>
      <c r="N474" s="28" t="str">
        <f t="shared" si="108"/>
        <v>*</v>
      </c>
      <c r="O474" s="185" t="str">
        <f t="shared" ca="1" si="118"/>
        <v/>
      </c>
      <c r="P474" s="264"/>
      <c r="Q474" s="265"/>
      <c r="R474" s="29">
        <f t="shared" si="109"/>
        <v>0</v>
      </c>
      <c r="S474" s="30">
        <f t="shared" si="110"/>
        <v>0</v>
      </c>
      <c r="T474" s="31">
        <f t="shared" si="111"/>
        <v>0</v>
      </c>
      <c r="U474" s="32" t="str">
        <f t="shared" ca="1" si="112"/>
        <v>e</v>
      </c>
      <c r="V474" s="188"/>
      <c r="W474" s="269"/>
      <c r="X474" s="269"/>
      <c r="Y474" s="269"/>
      <c r="Z474" s="269"/>
      <c r="AA474" s="269"/>
      <c r="AB474" s="270"/>
      <c r="AD474" s="24">
        <f>IF(OR(AE474="",AF474=""),0,IF(ISERROR(D474),0,COUNTIF(D474:$D$746,D474)))</f>
        <v>0</v>
      </c>
      <c r="AE474" s="24" t="str">
        <f t="shared" si="113"/>
        <v/>
      </c>
      <c r="AF474" s="24" t="str">
        <f t="shared" si="114"/>
        <v/>
      </c>
      <c r="AG474" s="24">
        <f ca="1">IF(AD474=0,0,MATCH(VALUE(AF474)-1,AE474:OFFSET(AE474,VALUE(AD474)-1,0),1))</f>
        <v>0</v>
      </c>
      <c r="AH474" s="24" t="str">
        <f t="shared" ca="1" si="115"/>
        <v/>
      </c>
    </row>
    <row r="475" spans="1:34" ht="24" customHeight="1">
      <c r="A475" s="93"/>
      <c r="B475" s="120"/>
      <c r="C475" s="13" t="str">
        <f t="shared" si="116"/>
        <v>2027</v>
      </c>
      <c r="D475" s="13" t="e">
        <f t="shared" si="105"/>
        <v>#VALUE!</v>
      </c>
      <c r="E475" s="95" t="e">
        <f t="shared" si="117"/>
        <v>#VALUE!</v>
      </c>
      <c r="F475" s="15"/>
      <c r="G475" s="16" t="str">
        <f t="shared" si="106"/>
        <v/>
      </c>
      <c r="H475" s="182"/>
      <c r="I475" s="268"/>
      <c r="J475" s="26" t="str">
        <f t="shared" si="107"/>
        <v>*</v>
      </c>
      <c r="K475" s="27" t="s">
        <v>16</v>
      </c>
      <c r="L475" s="184"/>
      <c r="M475" s="268"/>
      <c r="N475" s="28" t="str">
        <f t="shared" si="108"/>
        <v>*</v>
      </c>
      <c r="O475" s="185" t="str">
        <f t="shared" ca="1" si="118"/>
        <v/>
      </c>
      <c r="P475" s="264"/>
      <c r="Q475" s="265"/>
      <c r="R475" s="29">
        <f t="shared" si="109"/>
        <v>0</v>
      </c>
      <c r="S475" s="30">
        <f t="shared" si="110"/>
        <v>0</v>
      </c>
      <c r="T475" s="31">
        <f t="shared" si="111"/>
        <v>0</v>
      </c>
      <c r="U475" s="32" t="str">
        <f t="shared" ca="1" si="112"/>
        <v>e</v>
      </c>
      <c r="V475" s="188"/>
      <c r="W475" s="269"/>
      <c r="X475" s="269"/>
      <c r="Y475" s="269"/>
      <c r="Z475" s="269"/>
      <c r="AA475" s="269"/>
      <c r="AB475" s="270"/>
      <c r="AD475" s="24">
        <f>IF(OR(AE475="",AF475=""),0,IF(ISERROR(D475),0,COUNTIF(D475:$D$746,D475)))</f>
        <v>0</v>
      </c>
      <c r="AE475" s="24" t="str">
        <f t="shared" si="113"/>
        <v/>
      </c>
      <c r="AF475" s="24" t="str">
        <f t="shared" si="114"/>
        <v/>
      </c>
      <c r="AG475" s="24">
        <f ca="1">IF(AD475=0,0,MATCH(VALUE(AF475)-1,AE475:OFFSET(AE475,VALUE(AD475)-1,0),1))</f>
        <v>0</v>
      </c>
      <c r="AH475" s="24" t="str">
        <f t="shared" ca="1" si="115"/>
        <v/>
      </c>
    </row>
    <row r="476" spans="1:34" ht="24" customHeight="1">
      <c r="A476" s="93"/>
      <c r="B476" s="120"/>
      <c r="C476" s="13" t="str">
        <f t="shared" si="116"/>
        <v>2027</v>
      </c>
      <c r="D476" s="13" t="e">
        <f t="shared" si="105"/>
        <v>#VALUE!</v>
      </c>
      <c r="E476" s="95" t="e">
        <f t="shared" si="117"/>
        <v>#VALUE!</v>
      </c>
      <c r="F476" s="15"/>
      <c r="G476" s="16" t="str">
        <f t="shared" si="106"/>
        <v/>
      </c>
      <c r="H476" s="182"/>
      <c r="I476" s="263"/>
      <c r="J476" s="26" t="str">
        <f t="shared" si="107"/>
        <v>*</v>
      </c>
      <c r="K476" s="27" t="s">
        <v>16</v>
      </c>
      <c r="L476" s="184"/>
      <c r="M476" s="263"/>
      <c r="N476" s="28" t="str">
        <f t="shared" si="108"/>
        <v>*</v>
      </c>
      <c r="O476" s="185" t="str">
        <f t="shared" ca="1" si="118"/>
        <v/>
      </c>
      <c r="P476" s="264"/>
      <c r="Q476" s="265"/>
      <c r="R476" s="29">
        <f t="shared" si="109"/>
        <v>0</v>
      </c>
      <c r="S476" s="30">
        <f t="shared" si="110"/>
        <v>0</v>
      </c>
      <c r="T476" s="31">
        <f t="shared" si="111"/>
        <v>0</v>
      </c>
      <c r="U476" s="32" t="str">
        <f t="shared" ca="1" si="112"/>
        <v>e</v>
      </c>
      <c r="V476" s="188"/>
      <c r="W476" s="189"/>
      <c r="X476" s="189"/>
      <c r="Y476" s="189"/>
      <c r="Z476" s="189"/>
      <c r="AA476" s="189"/>
      <c r="AB476" s="190"/>
      <c r="AD476" s="24">
        <f>IF(OR(AE476="",AF476=""),0,IF(ISERROR(D476),0,COUNTIF(D476:$D$746,D476)))</f>
        <v>0</v>
      </c>
      <c r="AE476" s="24" t="str">
        <f t="shared" si="113"/>
        <v/>
      </c>
      <c r="AF476" s="24" t="str">
        <f t="shared" si="114"/>
        <v/>
      </c>
      <c r="AG476" s="24">
        <f ca="1">IF(AD476=0,0,MATCH(VALUE(AF476)-1,AE476:OFFSET(AE476,VALUE(AD476)-1,0),1))</f>
        <v>0</v>
      </c>
      <c r="AH476" s="24" t="str">
        <f t="shared" ca="1" si="115"/>
        <v/>
      </c>
    </row>
    <row r="477" spans="1:34" ht="24" customHeight="1">
      <c r="A477" s="93"/>
      <c r="B477" s="120"/>
      <c r="C477" s="13" t="str">
        <f t="shared" si="116"/>
        <v>2027</v>
      </c>
      <c r="D477" s="13" t="e">
        <f t="shared" si="105"/>
        <v>#VALUE!</v>
      </c>
      <c r="E477" s="95" t="e">
        <f t="shared" si="117"/>
        <v>#VALUE!</v>
      </c>
      <c r="F477" s="15"/>
      <c r="G477" s="16" t="str">
        <f t="shared" ref="G477:G494" si="119">IF(F477="","",VLOOKUP(F477,事業名一覧,2,0))</f>
        <v/>
      </c>
      <c r="H477" s="182"/>
      <c r="I477" s="263"/>
      <c r="J477" s="26" t="str">
        <f t="shared" si="107"/>
        <v>*</v>
      </c>
      <c r="K477" s="27" t="s">
        <v>16</v>
      </c>
      <c r="L477" s="184"/>
      <c r="M477" s="268"/>
      <c r="N477" s="28" t="str">
        <f t="shared" si="108"/>
        <v>*</v>
      </c>
      <c r="O477" s="185" t="str">
        <f t="shared" ca="1" si="118"/>
        <v/>
      </c>
      <c r="P477" s="264"/>
      <c r="Q477" s="265"/>
      <c r="R477" s="29">
        <f t="shared" si="109"/>
        <v>0</v>
      </c>
      <c r="S477" s="30">
        <f t="shared" si="110"/>
        <v>0</v>
      </c>
      <c r="T477" s="31">
        <f t="shared" si="111"/>
        <v>0</v>
      </c>
      <c r="U477" s="32" t="str">
        <f t="shared" ca="1" si="112"/>
        <v>e</v>
      </c>
      <c r="V477" s="188"/>
      <c r="W477" s="189"/>
      <c r="X477" s="189"/>
      <c r="Y477" s="189"/>
      <c r="Z477" s="189"/>
      <c r="AA477" s="189"/>
      <c r="AB477" s="190"/>
      <c r="AD477" s="24">
        <f>IF(OR(AE477="",AF477=""),0,IF(ISERROR(D477),0,COUNTIF(D477:$D$746,D477)))</f>
        <v>0</v>
      </c>
      <c r="AE477" s="24" t="str">
        <f t="shared" si="113"/>
        <v/>
      </c>
      <c r="AF477" s="24" t="str">
        <f t="shared" si="114"/>
        <v/>
      </c>
      <c r="AG477" s="24">
        <f ca="1">IF(AD477=0,0,MATCH(VALUE(AF477)-1,AE477:OFFSET(AE477,VALUE(AD477)-1,0),1))</f>
        <v>0</v>
      </c>
      <c r="AH477" s="24" t="str">
        <f t="shared" ca="1" si="115"/>
        <v/>
      </c>
    </row>
    <row r="478" spans="1:34" ht="24" customHeight="1">
      <c r="A478" s="93"/>
      <c r="B478" s="120"/>
      <c r="C478" s="13" t="str">
        <f t="shared" si="116"/>
        <v>2027</v>
      </c>
      <c r="D478" s="13" t="e">
        <f t="shared" si="105"/>
        <v>#VALUE!</v>
      </c>
      <c r="E478" s="95" t="e">
        <f t="shared" si="117"/>
        <v>#VALUE!</v>
      </c>
      <c r="F478" s="15"/>
      <c r="G478" s="16" t="str">
        <f t="shared" si="119"/>
        <v/>
      </c>
      <c r="H478" s="182"/>
      <c r="I478" s="263"/>
      <c r="J478" s="26" t="str">
        <f t="shared" si="107"/>
        <v>*</v>
      </c>
      <c r="K478" s="27" t="s">
        <v>16</v>
      </c>
      <c r="L478" s="184"/>
      <c r="M478" s="263"/>
      <c r="N478" s="28" t="str">
        <f t="shared" si="108"/>
        <v>*</v>
      </c>
      <c r="O478" s="185" t="str">
        <f t="shared" ca="1" si="118"/>
        <v/>
      </c>
      <c r="P478" s="264"/>
      <c r="Q478" s="265"/>
      <c r="R478" s="29">
        <f t="shared" si="109"/>
        <v>0</v>
      </c>
      <c r="S478" s="30">
        <f t="shared" si="110"/>
        <v>0</v>
      </c>
      <c r="T478" s="31">
        <f t="shared" si="111"/>
        <v>0</v>
      </c>
      <c r="U478" s="32" t="str">
        <f t="shared" ca="1" si="112"/>
        <v>e</v>
      </c>
      <c r="V478" s="188"/>
      <c r="W478" s="189"/>
      <c r="X478" s="189"/>
      <c r="Y478" s="189"/>
      <c r="Z478" s="189"/>
      <c r="AA478" s="189"/>
      <c r="AB478" s="190"/>
      <c r="AD478" s="24">
        <f>IF(OR(AE478="",AF478=""),0,IF(ISERROR(D478),0,COUNTIF(D478:$D$746,D478)))</f>
        <v>0</v>
      </c>
      <c r="AE478" s="24" t="str">
        <f t="shared" si="113"/>
        <v/>
      </c>
      <c r="AF478" s="24" t="str">
        <f t="shared" si="114"/>
        <v/>
      </c>
      <c r="AG478" s="24">
        <f ca="1">IF(AD478=0,0,MATCH(VALUE(AF478)-1,AE478:OFFSET(AE478,VALUE(AD478)-1,0),1))</f>
        <v>0</v>
      </c>
      <c r="AH478" s="24" t="str">
        <f t="shared" ca="1" si="115"/>
        <v/>
      </c>
    </row>
    <row r="479" spans="1:34" ht="24" customHeight="1">
      <c r="A479" s="93"/>
      <c r="B479" s="120"/>
      <c r="C479" s="13" t="str">
        <f t="shared" si="116"/>
        <v>2027</v>
      </c>
      <c r="D479" s="13" t="e">
        <f t="shared" si="105"/>
        <v>#VALUE!</v>
      </c>
      <c r="E479" s="95" t="e">
        <f t="shared" si="117"/>
        <v>#VALUE!</v>
      </c>
      <c r="F479" s="15"/>
      <c r="G479" s="16" t="str">
        <f t="shared" si="119"/>
        <v/>
      </c>
      <c r="H479" s="182"/>
      <c r="I479" s="263"/>
      <c r="J479" s="26" t="str">
        <f t="shared" si="107"/>
        <v>*</v>
      </c>
      <c r="K479" s="27" t="s">
        <v>16</v>
      </c>
      <c r="L479" s="184"/>
      <c r="M479" s="268"/>
      <c r="N479" s="28" t="str">
        <f t="shared" si="108"/>
        <v>*</v>
      </c>
      <c r="O479" s="185" t="str">
        <f t="shared" ca="1" si="118"/>
        <v/>
      </c>
      <c r="P479" s="264"/>
      <c r="Q479" s="265"/>
      <c r="R479" s="29">
        <f t="shared" si="109"/>
        <v>0</v>
      </c>
      <c r="S479" s="30">
        <f t="shared" si="110"/>
        <v>0</v>
      </c>
      <c r="T479" s="31">
        <f t="shared" si="111"/>
        <v>0</v>
      </c>
      <c r="U479" s="32" t="str">
        <f t="shared" ca="1" si="112"/>
        <v>e</v>
      </c>
      <c r="V479" s="188"/>
      <c r="W479" s="189"/>
      <c r="X479" s="189"/>
      <c r="Y479" s="189"/>
      <c r="Z479" s="189"/>
      <c r="AA479" s="189"/>
      <c r="AB479" s="190"/>
      <c r="AD479" s="24">
        <f>IF(OR(AE479="",AF479=""),0,IF(ISERROR(D479),0,COUNTIF(D479:$D$746,D479)))</f>
        <v>0</v>
      </c>
      <c r="AE479" s="24" t="str">
        <f t="shared" si="113"/>
        <v/>
      </c>
      <c r="AF479" s="24" t="str">
        <f t="shared" si="114"/>
        <v/>
      </c>
      <c r="AG479" s="24">
        <f ca="1">IF(AD479=0,0,MATCH(VALUE(AF479)-1,AE479:OFFSET(AE479,VALUE(AD479)-1,0),1))</f>
        <v>0</v>
      </c>
      <c r="AH479" s="24" t="str">
        <f t="shared" ca="1" si="115"/>
        <v/>
      </c>
    </row>
    <row r="480" spans="1:34" ht="24" customHeight="1">
      <c r="A480" s="93"/>
      <c r="B480" s="120"/>
      <c r="C480" s="13" t="str">
        <f t="shared" si="116"/>
        <v>2027</v>
      </c>
      <c r="D480" s="13" t="e">
        <f t="shared" si="105"/>
        <v>#VALUE!</v>
      </c>
      <c r="E480" s="95" t="e">
        <f t="shared" si="117"/>
        <v>#VALUE!</v>
      </c>
      <c r="F480" s="15"/>
      <c r="G480" s="16" t="str">
        <f t="shared" si="119"/>
        <v/>
      </c>
      <c r="H480" s="182"/>
      <c r="I480" s="263"/>
      <c r="J480" s="26" t="str">
        <f t="shared" si="107"/>
        <v>*</v>
      </c>
      <c r="K480" s="27" t="s">
        <v>16</v>
      </c>
      <c r="L480" s="184"/>
      <c r="M480" s="263"/>
      <c r="N480" s="28" t="str">
        <f t="shared" si="108"/>
        <v>*</v>
      </c>
      <c r="O480" s="185" t="str">
        <f t="shared" ca="1" si="118"/>
        <v/>
      </c>
      <c r="P480" s="264"/>
      <c r="Q480" s="265"/>
      <c r="R480" s="29">
        <f t="shared" si="109"/>
        <v>0</v>
      </c>
      <c r="S480" s="30">
        <f t="shared" si="110"/>
        <v>0</v>
      </c>
      <c r="T480" s="31">
        <f t="shared" si="111"/>
        <v>0</v>
      </c>
      <c r="U480" s="32" t="str">
        <f t="shared" ca="1" si="112"/>
        <v>e</v>
      </c>
      <c r="V480" s="188"/>
      <c r="W480" s="189"/>
      <c r="X480" s="189"/>
      <c r="Y480" s="189"/>
      <c r="Z480" s="189"/>
      <c r="AA480" s="189"/>
      <c r="AB480" s="190"/>
      <c r="AD480" s="24">
        <f>IF(OR(AE480="",AF480=""),0,IF(ISERROR(D480),0,COUNTIF(D480:$D$746,D480)))</f>
        <v>0</v>
      </c>
      <c r="AE480" s="24" t="str">
        <f t="shared" si="113"/>
        <v/>
      </c>
      <c r="AF480" s="24" t="str">
        <f t="shared" si="114"/>
        <v/>
      </c>
      <c r="AG480" s="24">
        <f ca="1">IF(AD480=0,0,MATCH(VALUE(AF480)-1,AE480:OFFSET(AE480,VALUE(AD480)-1,0),1))</f>
        <v>0</v>
      </c>
      <c r="AH480" s="24" t="str">
        <f t="shared" ca="1" si="115"/>
        <v/>
      </c>
    </row>
    <row r="481" spans="1:34" ht="24" customHeight="1">
      <c r="A481" s="93"/>
      <c r="B481" s="120"/>
      <c r="C481" s="13" t="str">
        <f t="shared" si="116"/>
        <v>2027</v>
      </c>
      <c r="D481" s="13" t="e">
        <f t="shared" si="105"/>
        <v>#VALUE!</v>
      </c>
      <c r="E481" s="95" t="e">
        <f t="shared" si="117"/>
        <v>#VALUE!</v>
      </c>
      <c r="F481" s="15"/>
      <c r="G481" s="16" t="str">
        <f t="shared" si="119"/>
        <v/>
      </c>
      <c r="H481" s="182"/>
      <c r="I481" s="263"/>
      <c r="J481" s="26" t="str">
        <f t="shared" si="107"/>
        <v>*</v>
      </c>
      <c r="K481" s="27" t="s">
        <v>16</v>
      </c>
      <c r="L481" s="184"/>
      <c r="M481" s="268"/>
      <c r="N481" s="28" t="str">
        <f t="shared" si="108"/>
        <v>*</v>
      </c>
      <c r="O481" s="185" t="str">
        <f t="shared" ca="1" si="118"/>
        <v/>
      </c>
      <c r="P481" s="264"/>
      <c r="Q481" s="265"/>
      <c r="R481" s="29">
        <f t="shared" si="109"/>
        <v>0</v>
      </c>
      <c r="S481" s="30">
        <f t="shared" si="110"/>
        <v>0</v>
      </c>
      <c r="T481" s="31">
        <f t="shared" si="111"/>
        <v>0</v>
      </c>
      <c r="U481" s="32" t="str">
        <f t="shared" ca="1" si="112"/>
        <v>e</v>
      </c>
      <c r="V481" s="188"/>
      <c r="W481" s="189"/>
      <c r="X481" s="189"/>
      <c r="Y481" s="189"/>
      <c r="Z481" s="189"/>
      <c r="AA481" s="189"/>
      <c r="AB481" s="190"/>
      <c r="AD481" s="24">
        <f>IF(OR(AE481="",AF481=""),0,IF(ISERROR(D481),0,COUNTIF(D481:$D$746,D481)))</f>
        <v>0</v>
      </c>
      <c r="AE481" s="24" t="str">
        <f t="shared" si="113"/>
        <v/>
      </c>
      <c r="AF481" s="24" t="str">
        <f t="shared" si="114"/>
        <v/>
      </c>
      <c r="AG481" s="24">
        <f ca="1">IF(AD481=0,0,MATCH(VALUE(AF481)-1,AE481:OFFSET(AE481,VALUE(AD481)-1,0),1))</f>
        <v>0</v>
      </c>
      <c r="AH481" s="24" t="str">
        <f t="shared" ca="1" si="115"/>
        <v/>
      </c>
    </row>
    <row r="482" spans="1:34" ht="24" customHeight="1">
      <c r="A482" s="93"/>
      <c r="B482" s="120"/>
      <c r="C482" s="13" t="str">
        <f t="shared" si="116"/>
        <v>2027</v>
      </c>
      <c r="D482" s="13" t="e">
        <f t="shared" si="105"/>
        <v>#VALUE!</v>
      </c>
      <c r="E482" s="95" t="e">
        <f t="shared" si="117"/>
        <v>#VALUE!</v>
      </c>
      <c r="F482" s="15"/>
      <c r="G482" s="16" t="str">
        <f t="shared" si="119"/>
        <v/>
      </c>
      <c r="H482" s="182"/>
      <c r="I482" s="263"/>
      <c r="J482" s="26" t="str">
        <f t="shared" si="107"/>
        <v>*</v>
      </c>
      <c r="K482" s="27" t="s">
        <v>16</v>
      </c>
      <c r="L482" s="184"/>
      <c r="M482" s="263"/>
      <c r="N482" s="28" t="str">
        <f t="shared" si="108"/>
        <v>*</v>
      </c>
      <c r="O482" s="185" t="str">
        <f t="shared" ca="1" si="118"/>
        <v/>
      </c>
      <c r="P482" s="264"/>
      <c r="Q482" s="265"/>
      <c r="R482" s="29">
        <f t="shared" si="109"/>
        <v>0</v>
      </c>
      <c r="S482" s="30">
        <f t="shared" si="110"/>
        <v>0</v>
      </c>
      <c r="T482" s="31">
        <f t="shared" si="111"/>
        <v>0</v>
      </c>
      <c r="U482" s="32" t="str">
        <f t="shared" ca="1" si="112"/>
        <v>e</v>
      </c>
      <c r="V482" s="188"/>
      <c r="W482" s="189"/>
      <c r="X482" s="189"/>
      <c r="Y482" s="189"/>
      <c r="Z482" s="189"/>
      <c r="AA482" s="189"/>
      <c r="AB482" s="190"/>
      <c r="AD482" s="24">
        <f>IF(OR(AE482="",AF482=""),0,IF(ISERROR(D482),0,COUNTIF(D482:$D$746,D482)))</f>
        <v>0</v>
      </c>
      <c r="AE482" s="24" t="str">
        <f t="shared" si="113"/>
        <v/>
      </c>
      <c r="AF482" s="24" t="str">
        <f t="shared" si="114"/>
        <v/>
      </c>
      <c r="AG482" s="24">
        <f ca="1">IF(AD482=0,0,MATCH(VALUE(AF482)-1,AE482:OFFSET(AE482,VALUE(AD482)-1,0),1))</f>
        <v>0</v>
      </c>
      <c r="AH482" s="24" t="str">
        <f t="shared" ca="1" si="115"/>
        <v/>
      </c>
    </row>
    <row r="483" spans="1:34" ht="24" customHeight="1">
      <c r="A483" s="93"/>
      <c r="B483" s="120"/>
      <c r="C483" s="13" t="str">
        <f t="shared" si="116"/>
        <v>2027</v>
      </c>
      <c r="D483" s="13" t="e">
        <f t="shared" si="105"/>
        <v>#VALUE!</v>
      </c>
      <c r="E483" s="95" t="e">
        <f t="shared" si="117"/>
        <v>#VALUE!</v>
      </c>
      <c r="F483" s="15"/>
      <c r="G483" s="16" t="str">
        <f t="shared" si="119"/>
        <v/>
      </c>
      <c r="H483" s="182"/>
      <c r="I483" s="263"/>
      <c r="J483" s="26" t="str">
        <f t="shared" si="107"/>
        <v>*</v>
      </c>
      <c r="K483" s="27" t="s">
        <v>16</v>
      </c>
      <c r="L483" s="184"/>
      <c r="M483" s="268"/>
      <c r="N483" s="28" t="str">
        <f t="shared" si="108"/>
        <v>*</v>
      </c>
      <c r="O483" s="185" t="str">
        <f t="shared" ca="1" si="118"/>
        <v/>
      </c>
      <c r="P483" s="264"/>
      <c r="Q483" s="265"/>
      <c r="R483" s="29">
        <f t="shared" si="109"/>
        <v>0</v>
      </c>
      <c r="S483" s="30">
        <f t="shared" si="110"/>
        <v>0</v>
      </c>
      <c r="T483" s="31">
        <f t="shared" si="111"/>
        <v>0</v>
      </c>
      <c r="U483" s="32" t="str">
        <f t="shared" ca="1" si="112"/>
        <v>e</v>
      </c>
      <c r="V483" s="188"/>
      <c r="W483" s="189"/>
      <c r="X483" s="189"/>
      <c r="Y483" s="189"/>
      <c r="Z483" s="189"/>
      <c r="AA483" s="189"/>
      <c r="AB483" s="190"/>
      <c r="AD483" s="24">
        <f>IF(OR(AE483="",AF483=""),0,IF(ISERROR(D483),0,COUNTIF(D483:$D$746,D483)))</f>
        <v>0</v>
      </c>
      <c r="AE483" s="24" t="str">
        <f t="shared" si="113"/>
        <v/>
      </c>
      <c r="AF483" s="24" t="str">
        <f t="shared" si="114"/>
        <v/>
      </c>
      <c r="AG483" s="24">
        <f ca="1">IF(AD483=0,0,MATCH(VALUE(AF483)-1,AE483:OFFSET(AE483,VALUE(AD483)-1,0),1))</f>
        <v>0</v>
      </c>
      <c r="AH483" s="24" t="str">
        <f t="shared" ca="1" si="115"/>
        <v/>
      </c>
    </row>
    <row r="484" spans="1:34" ht="24" customHeight="1">
      <c r="A484" s="93"/>
      <c r="B484" s="120"/>
      <c r="C484" s="13" t="str">
        <f t="shared" si="116"/>
        <v>2027</v>
      </c>
      <c r="D484" s="13" t="e">
        <f t="shared" si="105"/>
        <v>#VALUE!</v>
      </c>
      <c r="E484" s="95" t="e">
        <f t="shared" si="117"/>
        <v>#VALUE!</v>
      </c>
      <c r="F484" s="15"/>
      <c r="G484" s="16" t="str">
        <f t="shared" si="119"/>
        <v/>
      </c>
      <c r="H484" s="182"/>
      <c r="I484" s="263"/>
      <c r="J484" s="26" t="str">
        <f t="shared" si="107"/>
        <v>*</v>
      </c>
      <c r="K484" s="27" t="s">
        <v>16</v>
      </c>
      <c r="L484" s="184"/>
      <c r="M484" s="263"/>
      <c r="N484" s="28" t="str">
        <f t="shared" si="108"/>
        <v>*</v>
      </c>
      <c r="O484" s="185" t="str">
        <f t="shared" ca="1" si="118"/>
        <v/>
      </c>
      <c r="P484" s="264"/>
      <c r="Q484" s="265"/>
      <c r="R484" s="29">
        <f t="shared" si="109"/>
        <v>0</v>
      </c>
      <c r="S484" s="30">
        <f t="shared" si="110"/>
        <v>0</v>
      </c>
      <c r="T484" s="31">
        <f t="shared" si="111"/>
        <v>0</v>
      </c>
      <c r="U484" s="32" t="str">
        <f t="shared" ca="1" si="112"/>
        <v>e</v>
      </c>
      <c r="V484" s="188"/>
      <c r="W484" s="189"/>
      <c r="X484" s="189"/>
      <c r="Y484" s="189"/>
      <c r="Z484" s="189"/>
      <c r="AA484" s="189"/>
      <c r="AB484" s="190"/>
      <c r="AD484" s="24">
        <f>IF(OR(AE484="",AF484=""),0,IF(ISERROR(D484),0,COUNTIF(D484:$D$746,D484)))</f>
        <v>0</v>
      </c>
      <c r="AE484" s="24" t="str">
        <f t="shared" si="113"/>
        <v/>
      </c>
      <c r="AF484" s="24" t="str">
        <f t="shared" si="114"/>
        <v/>
      </c>
      <c r="AG484" s="24">
        <f ca="1">IF(AD484=0,0,MATCH(VALUE(AF484)-1,AE484:OFFSET(AE484,VALUE(AD484)-1,0),1))</f>
        <v>0</v>
      </c>
      <c r="AH484" s="24" t="str">
        <f t="shared" ca="1" si="115"/>
        <v/>
      </c>
    </row>
    <row r="485" spans="1:34" ht="24" customHeight="1">
      <c r="A485" s="93"/>
      <c r="B485" s="120"/>
      <c r="C485" s="13" t="str">
        <f t="shared" si="116"/>
        <v>2027</v>
      </c>
      <c r="D485" s="13" t="e">
        <f t="shared" si="105"/>
        <v>#VALUE!</v>
      </c>
      <c r="E485" s="95" t="e">
        <f t="shared" si="117"/>
        <v>#VALUE!</v>
      </c>
      <c r="F485" s="15"/>
      <c r="G485" s="16" t="str">
        <f t="shared" si="119"/>
        <v/>
      </c>
      <c r="H485" s="182"/>
      <c r="I485" s="263"/>
      <c r="J485" s="26" t="str">
        <f t="shared" si="107"/>
        <v>*</v>
      </c>
      <c r="K485" s="27" t="s">
        <v>16</v>
      </c>
      <c r="L485" s="184"/>
      <c r="M485" s="268"/>
      <c r="N485" s="28" t="str">
        <f t="shared" si="108"/>
        <v>*</v>
      </c>
      <c r="O485" s="185" t="str">
        <f t="shared" ca="1" si="118"/>
        <v/>
      </c>
      <c r="P485" s="264"/>
      <c r="Q485" s="265"/>
      <c r="R485" s="29">
        <f t="shared" si="109"/>
        <v>0</v>
      </c>
      <c r="S485" s="30">
        <f t="shared" si="110"/>
        <v>0</v>
      </c>
      <c r="T485" s="31">
        <f t="shared" si="111"/>
        <v>0</v>
      </c>
      <c r="U485" s="32" t="str">
        <f t="shared" ca="1" si="112"/>
        <v>e</v>
      </c>
      <c r="V485" s="188"/>
      <c r="W485" s="189"/>
      <c r="X485" s="189"/>
      <c r="Y485" s="189"/>
      <c r="Z485" s="189"/>
      <c r="AA485" s="189"/>
      <c r="AB485" s="190"/>
      <c r="AD485" s="24">
        <f>IF(OR(AE485="",AF485=""),0,IF(ISERROR(D485),0,COUNTIF(D485:$D$746,D485)))</f>
        <v>0</v>
      </c>
      <c r="AE485" s="24" t="str">
        <f t="shared" si="113"/>
        <v/>
      </c>
      <c r="AF485" s="24" t="str">
        <f t="shared" si="114"/>
        <v/>
      </c>
      <c r="AG485" s="24">
        <f ca="1">IF(AD485=0,0,MATCH(VALUE(AF485)-1,AE485:OFFSET(AE485,VALUE(AD485)-1,0),1))</f>
        <v>0</v>
      </c>
      <c r="AH485" s="24" t="str">
        <f t="shared" ca="1" si="115"/>
        <v/>
      </c>
    </row>
    <row r="486" spans="1:34" ht="24" customHeight="1">
      <c r="A486" s="93"/>
      <c r="B486" s="120"/>
      <c r="C486" s="13" t="str">
        <f t="shared" si="116"/>
        <v>2027</v>
      </c>
      <c r="D486" s="13" t="e">
        <f t="shared" si="105"/>
        <v>#VALUE!</v>
      </c>
      <c r="E486" s="95" t="e">
        <f t="shared" si="117"/>
        <v>#VALUE!</v>
      </c>
      <c r="F486" s="15"/>
      <c r="G486" s="16" t="str">
        <f t="shared" si="119"/>
        <v/>
      </c>
      <c r="H486" s="182"/>
      <c r="I486" s="263"/>
      <c r="J486" s="26" t="str">
        <f t="shared" si="107"/>
        <v>*</v>
      </c>
      <c r="K486" s="27" t="s">
        <v>16</v>
      </c>
      <c r="L486" s="184"/>
      <c r="M486" s="263"/>
      <c r="N486" s="28" t="str">
        <f t="shared" si="108"/>
        <v>*</v>
      </c>
      <c r="O486" s="185" t="str">
        <f t="shared" ca="1" si="118"/>
        <v/>
      </c>
      <c r="P486" s="264"/>
      <c r="Q486" s="265"/>
      <c r="R486" s="29">
        <f t="shared" si="109"/>
        <v>0</v>
      </c>
      <c r="S486" s="30">
        <f t="shared" si="110"/>
        <v>0</v>
      </c>
      <c r="T486" s="31">
        <f t="shared" si="111"/>
        <v>0</v>
      </c>
      <c r="U486" s="32" t="str">
        <f t="shared" ca="1" si="112"/>
        <v>e</v>
      </c>
      <c r="V486" s="188"/>
      <c r="W486" s="189"/>
      <c r="X486" s="189"/>
      <c r="Y486" s="189"/>
      <c r="Z486" s="189"/>
      <c r="AA486" s="189"/>
      <c r="AB486" s="190"/>
      <c r="AD486" s="24">
        <f>IF(OR(AE486="",AF486=""),0,IF(ISERROR(D486),0,COUNTIF(D486:$D$746,D486)))</f>
        <v>0</v>
      </c>
      <c r="AE486" s="24" t="str">
        <f t="shared" si="113"/>
        <v/>
      </c>
      <c r="AF486" s="24" t="str">
        <f t="shared" si="114"/>
        <v/>
      </c>
      <c r="AG486" s="24">
        <f ca="1">IF(AD486=0,0,MATCH(VALUE(AF486)-1,AE486:OFFSET(AE486,VALUE(AD486)-1,0),1))</f>
        <v>0</v>
      </c>
      <c r="AH486" s="24" t="str">
        <f t="shared" ca="1" si="115"/>
        <v/>
      </c>
    </row>
    <row r="487" spans="1:34" ht="24" customHeight="1">
      <c r="A487" s="93"/>
      <c r="B487" s="120"/>
      <c r="C487" s="13" t="str">
        <f t="shared" si="116"/>
        <v>2027</v>
      </c>
      <c r="D487" s="13" t="e">
        <f t="shared" si="105"/>
        <v>#VALUE!</v>
      </c>
      <c r="E487" s="95" t="e">
        <f t="shared" si="117"/>
        <v>#VALUE!</v>
      </c>
      <c r="F487" s="15"/>
      <c r="G487" s="16" t="str">
        <f t="shared" si="119"/>
        <v/>
      </c>
      <c r="H487" s="182"/>
      <c r="I487" s="263"/>
      <c r="J487" s="26" t="str">
        <f t="shared" si="107"/>
        <v>*</v>
      </c>
      <c r="K487" s="27" t="s">
        <v>16</v>
      </c>
      <c r="L487" s="184"/>
      <c r="M487" s="268"/>
      <c r="N487" s="28" t="str">
        <f t="shared" si="108"/>
        <v>*</v>
      </c>
      <c r="O487" s="185" t="str">
        <f t="shared" ca="1" si="118"/>
        <v/>
      </c>
      <c r="P487" s="264"/>
      <c r="Q487" s="265"/>
      <c r="R487" s="29">
        <f t="shared" si="109"/>
        <v>0</v>
      </c>
      <c r="S487" s="30">
        <f t="shared" si="110"/>
        <v>0</v>
      </c>
      <c r="T487" s="31">
        <f t="shared" si="111"/>
        <v>0</v>
      </c>
      <c r="U487" s="32" t="str">
        <f t="shared" ca="1" si="112"/>
        <v>e</v>
      </c>
      <c r="V487" s="188"/>
      <c r="W487" s="189"/>
      <c r="X487" s="189"/>
      <c r="Y487" s="189"/>
      <c r="Z487" s="189"/>
      <c r="AA487" s="189"/>
      <c r="AB487" s="190"/>
      <c r="AD487" s="24">
        <f>IF(OR(AE487="",AF487=""),0,IF(ISERROR(D487),0,COUNTIF(D487:$D$746,D487)))</f>
        <v>0</v>
      </c>
      <c r="AE487" s="24" t="str">
        <f t="shared" si="113"/>
        <v/>
      </c>
      <c r="AF487" s="24" t="str">
        <f t="shared" si="114"/>
        <v/>
      </c>
      <c r="AG487" s="24">
        <f ca="1">IF(AD487=0,0,MATCH(VALUE(AF487)-1,AE487:OFFSET(AE487,VALUE(AD487)-1,0),1))</f>
        <v>0</v>
      </c>
      <c r="AH487" s="24" t="str">
        <f t="shared" ca="1" si="115"/>
        <v/>
      </c>
    </row>
    <row r="488" spans="1:34" ht="24" customHeight="1">
      <c r="A488" s="93"/>
      <c r="B488" s="120"/>
      <c r="C488" s="13" t="str">
        <f t="shared" si="116"/>
        <v>2027</v>
      </c>
      <c r="D488" s="13" t="e">
        <f t="shared" si="105"/>
        <v>#VALUE!</v>
      </c>
      <c r="E488" s="95" t="e">
        <f t="shared" si="117"/>
        <v>#VALUE!</v>
      </c>
      <c r="F488" s="15"/>
      <c r="G488" s="16" t="str">
        <f t="shared" si="119"/>
        <v/>
      </c>
      <c r="H488" s="182"/>
      <c r="I488" s="263"/>
      <c r="J488" s="26" t="str">
        <f t="shared" si="107"/>
        <v>*</v>
      </c>
      <c r="K488" s="27" t="s">
        <v>16</v>
      </c>
      <c r="L488" s="184"/>
      <c r="M488" s="263"/>
      <c r="N488" s="28" t="str">
        <f t="shared" si="108"/>
        <v>*</v>
      </c>
      <c r="O488" s="185" t="str">
        <f t="shared" ca="1" si="118"/>
        <v/>
      </c>
      <c r="P488" s="264"/>
      <c r="Q488" s="265"/>
      <c r="R488" s="29">
        <f t="shared" si="109"/>
        <v>0</v>
      </c>
      <c r="S488" s="30">
        <f t="shared" si="110"/>
        <v>0</v>
      </c>
      <c r="T488" s="31">
        <f t="shared" si="111"/>
        <v>0</v>
      </c>
      <c r="U488" s="32" t="str">
        <f t="shared" ca="1" si="112"/>
        <v>e</v>
      </c>
      <c r="V488" s="188"/>
      <c r="W488" s="189"/>
      <c r="X488" s="189"/>
      <c r="Y488" s="189"/>
      <c r="Z488" s="189"/>
      <c r="AA488" s="189"/>
      <c r="AB488" s="190"/>
      <c r="AD488" s="24">
        <f>IF(OR(AE488="",AF488=""),0,IF(ISERROR(D488),0,COUNTIF(D488:$D$746,D488)))</f>
        <v>0</v>
      </c>
      <c r="AE488" s="24" t="str">
        <f t="shared" si="113"/>
        <v/>
      </c>
      <c r="AF488" s="24" t="str">
        <f t="shared" si="114"/>
        <v/>
      </c>
      <c r="AG488" s="24">
        <f ca="1">IF(AD488=0,0,MATCH(VALUE(AF488)-1,AE488:OFFSET(AE488,VALUE(AD488)-1,0),1))</f>
        <v>0</v>
      </c>
      <c r="AH488" s="24" t="str">
        <f t="shared" ca="1" si="115"/>
        <v/>
      </c>
    </row>
    <row r="489" spans="1:34" ht="24" customHeight="1">
      <c r="A489" s="93"/>
      <c r="B489" s="120"/>
      <c r="C489" s="13" t="str">
        <f t="shared" si="116"/>
        <v>2027</v>
      </c>
      <c r="D489" s="13" t="e">
        <f t="shared" si="105"/>
        <v>#VALUE!</v>
      </c>
      <c r="E489" s="95" t="e">
        <f t="shared" si="117"/>
        <v>#VALUE!</v>
      </c>
      <c r="F489" s="15"/>
      <c r="G489" s="16" t="str">
        <f t="shared" si="119"/>
        <v/>
      </c>
      <c r="H489" s="182"/>
      <c r="I489" s="263"/>
      <c r="J489" s="26" t="str">
        <f t="shared" si="107"/>
        <v>*</v>
      </c>
      <c r="K489" s="27" t="s">
        <v>16</v>
      </c>
      <c r="L489" s="184"/>
      <c r="M489" s="268"/>
      <c r="N489" s="28" t="str">
        <f t="shared" si="108"/>
        <v>*</v>
      </c>
      <c r="O489" s="185" t="str">
        <f t="shared" ca="1" si="118"/>
        <v/>
      </c>
      <c r="P489" s="264"/>
      <c r="Q489" s="265"/>
      <c r="R489" s="29">
        <f t="shared" si="109"/>
        <v>0</v>
      </c>
      <c r="S489" s="30">
        <f t="shared" si="110"/>
        <v>0</v>
      </c>
      <c r="T489" s="31">
        <f t="shared" si="111"/>
        <v>0</v>
      </c>
      <c r="U489" s="32" t="str">
        <f t="shared" ca="1" si="112"/>
        <v>e</v>
      </c>
      <c r="V489" s="188"/>
      <c r="W489" s="189"/>
      <c r="X489" s="189"/>
      <c r="Y489" s="189"/>
      <c r="Z489" s="189"/>
      <c r="AA489" s="189"/>
      <c r="AB489" s="190"/>
      <c r="AD489" s="24">
        <f>IF(OR(AE489="",AF489=""),0,IF(ISERROR(D489),0,COUNTIF(D489:$D$746,D489)))</f>
        <v>0</v>
      </c>
      <c r="AE489" s="24" t="str">
        <f t="shared" si="113"/>
        <v/>
      </c>
      <c r="AF489" s="24" t="str">
        <f t="shared" si="114"/>
        <v/>
      </c>
      <c r="AG489" s="24">
        <f ca="1">IF(AD489=0,0,MATCH(VALUE(AF489)-1,AE489:OFFSET(AE489,VALUE(AD489)-1,0),1))</f>
        <v>0</v>
      </c>
      <c r="AH489" s="24" t="str">
        <f t="shared" ca="1" si="115"/>
        <v/>
      </c>
    </row>
    <row r="490" spans="1:34" ht="24" customHeight="1">
      <c r="A490" s="93"/>
      <c r="B490" s="120"/>
      <c r="C490" s="13" t="str">
        <f t="shared" si="116"/>
        <v>2027</v>
      </c>
      <c r="D490" s="13" t="e">
        <f t="shared" si="105"/>
        <v>#VALUE!</v>
      </c>
      <c r="E490" s="95" t="e">
        <f t="shared" si="117"/>
        <v>#VALUE!</v>
      </c>
      <c r="F490" s="15"/>
      <c r="G490" s="16" t="str">
        <f t="shared" si="119"/>
        <v/>
      </c>
      <c r="H490" s="182"/>
      <c r="I490" s="263"/>
      <c r="J490" s="26" t="str">
        <f t="shared" si="107"/>
        <v>*</v>
      </c>
      <c r="K490" s="27" t="s">
        <v>16</v>
      </c>
      <c r="L490" s="184"/>
      <c r="M490" s="263"/>
      <c r="N490" s="28" t="str">
        <f t="shared" si="108"/>
        <v>*</v>
      </c>
      <c r="O490" s="185" t="str">
        <f t="shared" ca="1" si="118"/>
        <v/>
      </c>
      <c r="P490" s="264"/>
      <c r="Q490" s="265"/>
      <c r="R490" s="29">
        <f t="shared" si="109"/>
        <v>0</v>
      </c>
      <c r="S490" s="30">
        <f t="shared" si="110"/>
        <v>0</v>
      </c>
      <c r="T490" s="31">
        <f t="shared" si="111"/>
        <v>0</v>
      </c>
      <c r="U490" s="32" t="str">
        <f t="shared" ca="1" si="112"/>
        <v>e</v>
      </c>
      <c r="V490" s="188"/>
      <c r="W490" s="189"/>
      <c r="X490" s="189"/>
      <c r="Y490" s="189"/>
      <c r="Z490" s="189"/>
      <c r="AA490" s="189"/>
      <c r="AB490" s="190"/>
      <c r="AD490" s="24">
        <f>IF(OR(AE490="",AF490=""),0,IF(ISERROR(D490),0,COUNTIF(D490:$D$746,D490)))</f>
        <v>0</v>
      </c>
      <c r="AE490" s="24" t="str">
        <f t="shared" si="113"/>
        <v/>
      </c>
      <c r="AF490" s="24" t="str">
        <f t="shared" si="114"/>
        <v/>
      </c>
      <c r="AG490" s="24">
        <f ca="1">IF(AD490=0,0,MATCH(VALUE(AF490)-1,AE490:OFFSET(AE490,VALUE(AD490)-1,0),1))</f>
        <v>0</v>
      </c>
      <c r="AH490" s="24" t="str">
        <f t="shared" ca="1" si="115"/>
        <v/>
      </c>
    </row>
    <row r="491" spans="1:34" ht="24" customHeight="1">
      <c r="A491" s="93"/>
      <c r="B491" s="120"/>
      <c r="C491" s="13" t="str">
        <f t="shared" si="116"/>
        <v>2027</v>
      </c>
      <c r="D491" s="13" t="e">
        <f t="shared" si="105"/>
        <v>#VALUE!</v>
      </c>
      <c r="E491" s="95" t="e">
        <f t="shared" si="117"/>
        <v>#VALUE!</v>
      </c>
      <c r="F491" s="15"/>
      <c r="G491" s="16" t="str">
        <f t="shared" si="119"/>
        <v/>
      </c>
      <c r="H491" s="182"/>
      <c r="I491" s="263"/>
      <c r="J491" s="26" t="str">
        <f t="shared" si="107"/>
        <v>*</v>
      </c>
      <c r="K491" s="27" t="s">
        <v>16</v>
      </c>
      <c r="L491" s="184"/>
      <c r="M491" s="268"/>
      <c r="N491" s="28" t="str">
        <f t="shared" si="108"/>
        <v>*</v>
      </c>
      <c r="O491" s="185" t="str">
        <f t="shared" ca="1" si="118"/>
        <v/>
      </c>
      <c r="P491" s="264"/>
      <c r="Q491" s="265"/>
      <c r="R491" s="29">
        <f t="shared" si="109"/>
        <v>0</v>
      </c>
      <c r="S491" s="30">
        <f t="shared" si="110"/>
        <v>0</v>
      </c>
      <c r="T491" s="31">
        <f t="shared" si="111"/>
        <v>0</v>
      </c>
      <c r="U491" s="32" t="str">
        <f t="shared" ca="1" si="112"/>
        <v>e</v>
      </c>
      <c r="V491" s="188"/>
      <c r="W491" s="189"/>
      <c r="X491" s="189"/>
      <c r="Y491" s="189"/>
      <c r="Z491" s="189"/>
      <c r="AA491" s="189"/>
      <c r="AB491" s="190"/>
      <c r="AD491" s="24">
        <f>IF(OR(AE491="",AF491=""),0,IF(ISERROR(D491),0,COUNTIF(D491:$D$746,D491)))</f>
        <v>0</v>
      </c>
      <c r="AE491" s="24" t="str">
        <f t="shared" si="113"/>
        <v/>
      </c>
      <c r="AF491" s="24" t="str">
        <f t="shared" si="114"/>
        <v/>
      </c>
      <c r="AG491" s="24">
        <f ca="1">IF(AD491=0,0,MATCH(VALUE(AF491)-1,AE491:OFFSET(AE491,VALUE(AD491)-1,0),1))</f>
        <v>0</v>
      </c>
      <c r="AH491" s="24" t="str">
        <f t="shared" ca="1" si="115"/>
        <v/>
      </c>
    </row>
    <row r="492" spans="1:34" ht="24" customHeight="1">
      <c r="A492" s="93"/>
      <c r="B492" s="120"/>
      <c r="C492" s="13" t="str">
        <f t="shared" si="116"/>
        <v>2027</v>
      </c>
      <c r="D492" s="13" t="e">
        <f t="shared" si="105"/>
        <v>#VALUE!</v>
      </c>
      <c r="E492" s="95" t="e">
        <f t="shared" si="117"/>
        <v>#VALUE!</v>
      </c>
      <c r="F492" s="15"/>
      <c r="G492" s="16" t="str">
        <f t="shared" si="119"/>
        <v/>
      </c>
      <c r="H492" s="182"/>
      <c r="I492" s="263"/>
      <c r="J492" s="26" t="str">
        <f t="shared" si="107"/>
        <v>*</v>
      </c>
      <c r="K492" s="27" t="s">
        <v>16</v>
      </c>
      <c r="L492" s="184"/>
      <c r="M492" s="263"/>
      <c r="N492" s="28" t="str">
        <f t="shared" si="108"/>
        <v>*</v>
      </c>
      <c r="O492" s="185" t="str">
        <f t="shared" ca="1" si="118"/>
        <v/>
      </c>
      <c r="P492" s="264"/>
      <c r="Q492" s="265"/>
      <c r="R492" s="29">
        <f t="shared" si="109"/>
        <v>0</v>
      </c>
      <c r="S492" s="30">
        <f t="shared" si="110"/>
        <v>0</v>
      </c>
      <c r="T492" s="31">
        <f t="shared" si="111"/>
        <v>0</v>
      </c>
      <c r="U492" s="32" t="str">
        <f t="shared" ca="1" si="112"/>
        <v>e</v>
      </c>
      <c r="V492" s="188"/>
      <c r="W492" s="189"/>
      <c r="X492" s="189"/>
      <c r="Y492" s="189"/>
      <c r="Z492" s="189"/>
      <c r="AA492" s="189"/>
      <c r="AB492" s="190"/>
      <c r="AD492" s="24">
        <f>IF(OR(AE492="",AF492=""),0,IF(ISERROR(D492),0,COUNTIF(D492:$D$746,D492)))</f>
        <v>0</v>
      </c>
      <c r="AE492" s="24" t="str">
        <f t="shared" si="113"/>
        <v/>
      </c>
      <c r="AF492" s="24" t="str">
        <f t="shared" si="114"/>
        <v/>
      </c>
      <c r="AG492" s="24">
        <f ca="1">IF(AD492=0,0,MATCH(VALUE(AF492)-1,AE492:OFFSET(AE492,VALUE(AD492)-1,0),1))</f>
        <v>0</v>
      </c>
      <c r="AH492" s="24" t="str">
        <f t="shared" ca="1" si="115"/>
        <v/>
      </c>
    </row>
    <row r="493" spans="1:34" ht="24" customHeight="1">
      <c r="A493" s="93"/>
      <c r="B493" s="120"/>
      <c r="C493" s="13" t="str">
        <f t="shared" si="116"/>
        <v>2027</v>
      </c>
      <c r="D493" s="13" t="e">
        <f t="shared" si="105"/>
        <v>#VALUE!</v>
      </c>
      <c r="E493" s="95" t="e">
        <f t="shared" si="117"/>
        <v>#VALUE!</v>
      </c>
      <c r="F493" s="15"/>
      <c r="G493" s="16" t="str">
        <f t="shared" si="119"/>
        <v/>
      </c>
      <c r="H493" s="182"/>
      <c r="I493" s="263"/>
      <c r="J493" s="26" t="str">
        <f t="shared" si="107"/>
        <v>*</v>
      </c>
      <c r="K493" s="27" t="s">
        <v>16</v>
      </c>
      <c r="L493" s="184"/>
      <c r="M493" s="268"/>
      <c r="N493" s="28" t="str">
        <f t="shared" si="108"/>
        <v>*</v>
      </c>
      <c r="O493" s="185" t="str">
        <f t="shared" ca="1" si="118"/>
        <v/>
      </c>
      <c r="P493" s="264"/>
      <c r="Q493" s="265"/>
      <c r="R493" s="29">
        <f t="shared" si="109"/>
        <v>0</v>
      </c>
      <c r="S493" s="30">
        <f t="shared" si="110"/>
        <v>0</v>
      </c>
      <c r="T493" s="31">
        <f t="shared" si="111"/>
        <v>0</v>
      </c>
      <c r="U493" s="32" t="str">
        <f t="shared" ca="1" si="112"/>
        <v>e</v>
      </c>
      <c r="V493" s="188"/>
      <c r="W493" s="189"/>
      <c r="X493" s="189"/>
      <c r="Y493" s="189"/>
      <c r="Z493" s="189"/>
      <c r="AA493" s="189"/>
      <c r="AB493" s="190"/>
      <c r="AD493" s="24">
        <f>IF(OR(AE493="",AF493=""),0,IF(ISERROR(D493),0,COUNTIF(D493:$D$746,D493)))</f>
        <v>0</v>
      </c>
      <c r="AE493" s="24" t="str">
        <f t="shared" si="113"/>
        <v/>
      </c>
      <c r="AF493" s="24" t="str">
        <f t="shared" si="114"/>
        <v/>
      </c>
      <c r="AG493" s="24">
        <f ca="1">IF(AD493=0,0,MATCH(VALUE(AF493)-1,AE493:OFFSET(AE493,VALUE(AD493)-1,0),1))</f>
        <v>0</v>
      </c>
      <c r="AH493" s="24" t="str">
        <f t="shared" ca="1" si="115"/>
        <v/>
      </c>
    </row>
    <row r="494" spans="1:34" ht="24" customHeight="1">
      <c r="A494" s="139"/>
      <c r="B494" s="140"/>
      <c r="C494" s="13" t="str">
        <f t="shared" si="116"/>
        <v>2027</v>
      </c>
      <c r="D494" s="13" t="e">
        <f t="shared" si="105"/>
        <v>#VALUE!</v>
      </c>
      <c r="E494" s="141" t="e">
        <f t="shared" si="117"/>
        <v>#VALUE!</v>
      </c>
      <c r="F494" s="15"/>
      <c r="G494" s="16" t="str">
        <f t="shared" si="119"/>
        <v/>
      </c>
      <c r="H494" s="356"/>
      <c r="I494" s="357"/>
      <c r="J494" s="142" t="str">
        <f t="shared" si="107"/>
        <v>*</v>
      </c>
      <c r="K494" s="143" t="s">
        <v>16</v>
      </c>
      <c r="L494" s="358"/>
      <c r="M494" s="357"/>
      <c r="N494" s="144" t="str">
        <f t="shared" si="108"/>
        <v>*</v>
      </c>
      <c r="O494" s="359" t="str">
        <f t="shared" ca="1" si="118"/>
        <v/>
      </c>
      <c r="P494" s="360"/>
      <c r="Q494" s="361"/>
      <c r="R494" s="145">
        <f t="shared" si="109"/>
        <v>0</v>
      </c>
      <c r="S494" s="146">
        <f t="shared" si="110"/>
        <v>0</v>
      </c>
      <c r="T494" s="147">
        <f t="shared" si="111"/>
        <v>0</v>
      </c>
      <c r="U494" s="148" t="str">
        <f t="shared" ca="1" si="112"/>
        <v>e</v>
      </c>
      <c r="V494" s="362"/>
      <c r="W494" s="363"/>
      <c r="X494" s="363"/>
      <c r="Y494" s="363"/>
      <c r="Z494" s="363"/>
      <c r="AA494" s="363"/>
      <c r="AB494" s="364"/>
      <c r="AD494" s="24">
        <f>IF(OR(AE494="",AF494=""),0,IF(ISERROR(D494),0,COUNTIF(D494:$D$746,D494)))</f>
        <v>0</v>
      </c>
      <c r="AE494" s="24" t="str">
        <f t="shared" si="113"/>
        <v/>
      </c>
      <c r="AF494" s="24" t="str">
        <f t="shared" si="114"/>
        <v/>
      </c>
      <c r="AG494" s="24">
        <f ca="1">IF(AD494=0,0,MATCH(VALUE(AF494)-1,AE494:OFFSET(AE494,VALUE(AD494)-1,0),1))</f>
        <v>0</v>
      </c>
      <c r="AH494" s="24" t="str">
        <f t="shared" ca="1" si="115"/>
        <v/>
      </c>
    </row>
    <row r="495" spans="1:34" ht="27" customHeight="1" thickBot="1">
      <c r="A495" s="365" t="s">
        <v>17</v>
      </c>
      <c r="B495" s="366"/>
      <c r="C495" s="366"/>
      <c r="D495" s="366"/>
      <c r="E495" s="366"/>
      <c r="F495" s="124" t="s">
        <v>18</v>
      </c>
      <c r="G495" s="125" t="str">
        <f>IF(ISERROR(G497),"",IF(OR(G497="",G497=0),"",G497))</f>
        <v/>
      </c>
      <c r="H495" s="126" t="s">
        <v>19</v>
      </c>
      <c r="I495" s="345" t="str">
        <f>IF(ISERROR(I497),"",IF(OR(I497="",I497=0),"",I497))</f>
        <v/>
      </c>
      <c r="J495" s="346"/>
      <c r="K495" s="346"/>
      <c r="L495" s="346"/>
      <c r="M495" s="346"/>
      <c r="N495" s="127"/>
      <c r="O495" s="126" t="s">
        <v>20</v>
      </c>
      <c r="P495" s="345" t="str">
        <f>IF(ISERROR(P497),"",IF(OR(P497="",P497=0),"",P497))</f>
        <v/>
      </c>
      <c r="Q495" s="347"/>
      <c r="R495" s="347"/>
      <c r="S495" s="347"/>
      <c r="T495" s="347"/>
      <c r="U495" s="347"/>
      <c r="V495" s="347"/>
      <c r="W495" s="128" t="s">
        <v>21</v>
      </c>
      <c r="X495" s="346" t="str">
        <f>IF(ISERROR(X497),"",IF(OR(X497="",X497=0),"",X497))</f>
        <v/>
      </c>
      <c r="Y495" s="346"/>
      <c r="Z495" s="128" t="s">
        <v>22</v>
      </c>
      <c r="AA495" s="129" t="str">
        <f>IF(ISERROR(AA497),"",IF(OR(AA497="",AA497=0),"",AA497))</f>
        <v/>
      </c>
      <c r="AB495" s="130"/>
    </row>
    <row r="496" spans="1:34" ht="27" customHeight="1" thickTop="1" thickBot="1">
      <c r="A496" s="367"/>
      <c r="B496" s="368"/>
      <c r="C496" s="368"/>
      <c r="D496" s="368"/>
      <c r="E496" s="368"/>
      <c r="F496" s="40" t="s">
        <v>23</v>
      </c>
      <c r="G496" s="41" t="str">
        <f>IF(ISERROR(G498),"",IF(OR(G498="",G498=0),"",G498))</f>
        <v/>
      </c>
      <c r="H496" s="42" t="s">
        <v>24</v>
      </c>
      <c r="I496" s="221" t="str">
        <f>IF(ISERROR(I498),"",IF(OR(I498="",I498=0),"",I498))</f>
        <v/>
      </c>
      <c r="J496" s="279"/>
      <c r="K496" s="279"/>
      <c r="L496" s="279"/>
      <c r="M496" s="279"/>
      <c r="N496" s="43"/>
      <c r="O496" s="42" t="s">
        <v>25</v>
      </c>
      <c r="P496" s="221" t="str">
        <f>IF(ISERROR(P498),"",IF(OR(P498="",P498=0),"",P498))</f>
        <v/>
      </c>
      <c r="Q496" s="279"/>
      <c r="R496" s="279"/>
      <c r="S496" s="279"/>
      <c r="T496" s="279"/>
      <c r="U496" s="279"/>
      <c r="V496" s="279"/>
      <c r="W496" s="44"/>
      <c r="X496" s="297"/>
      <c r="Y496" s="297"/>
      <c r="Z496" s="44"/>
      <c r="AA496" s="45"/>
      <c r="AB496" s="46"/>
    </row>
    <row r="497" spans="1:34" ht="27" hidden="1" customHeight="1" thickTop="1" thickBot="1">
      <c r="A497" s="373"/>
      <c r="B497" s="368"/>
      <c r="C497" s="368"/>
      <c r="D497" s="368"/>
      <c r="E497" s="368"/>
      <c r="F497" s="131"/>
      <c r="G497" s="132">
        <f>SUMIF(F445:F494,F495,O445:O494)</f>
        <v>0</v>
      </c>
      <c r="H497" s="133"/>
      <c r="I497" s="353">
        <f>SUMIF(F445:F494,H495,O445:O494)</f>
        <v>0</v>
      </c>
      <c r="J497" s="354"/>
      <c r="K497" s="354"/>
      <c r="L497" s="354"/>
      <c r="M497" s="354"/>
      <c r="N497" s="134"/>
      <c r="O497" s="133"/>
      <c r="P497" s="353">
        <f>SUMIF(F445:F494,O495,O445:O494)</f>
        <v>0</v>
      </c>
      <c r="Q497" s="354"/>
      <c r="R497" s="354"/>
      <c r="S497" s="354"/>
      <c r="T497" s="354"/>
      <c r="U497" s="354"/>
      <c r="V497" s="354"/>
      <c r="W497" s="135"/>
      <c r="X497" s="355">
        <f>SUMIF(F445:F494,W495,O445:O494)</f>
        <v>0</v>
      </c>
      <c r="Y497" s="355"/>
      <c r="Z497" s="135"/>
      <c r="AA497" s="136">
        <f>SUMIF(F445:F494,Z495,O445:O494)</f>
        <v>0</v>
      </c>
      <c r="AB497" s="103"/>
    </row>
    <row r="498" spans="1:34" ht="27" hidden="1" customHeight="1" thickTop="1" thickBot="1">
      <c r="A498" s="367"/>
      <c r="B498" s="368"/>
      <c r="C498" s="368"/>
      <c r="D498" s="368"/>
      <c r="E498" s="368"/>
      <c r="F498" s="131"/>
      <c r="G498" s="132">
        <f>SUMIF(F445:F494,F496,O445:O494)</f>
        <v>0</v>
      </c>
      <c r="H498" s="133"/>
      <c r="I498" s="353">
        <f>SUMIF(F445:F494,H496,O445:O494)</f>
        <v>0</v>
      </c>
      <c r="J498" s="351"/>
      <c r="K498" s="351"/>
      <c r="L498" s="351"/>
      <c r="M498" s="351"/>
      <c r="N498" s="134"/>
      <c r="O498" s="133"/>
      <c r="P498" s="353">
        <f>SUMIF(F445:F494,O496,O445:O494)</f>
        <v>0</v>
      </c>
      <c r="Q498" s="351"/>
      <c r="R498" s="351"/>
      <c r="S498" s="351"/>
      <c r="T498" s="351"/>
      <c r="U498" s="351"/>
      <c r="V498" s="351"/>
      <c r="W498" s="135"/>
      <c r="X498" s="355"/>
      <c r="Y498" s="355"/>
      <c r="Z498" s="135"/>
      <c r="AA498" s="136"/>
      <c r="AB498" s="110"/>
    </row>
    <row r="499" spans="1:34" ht="27" customHeight="1" thickTop="1" thickBot="1">
      <c r="A499" s="369" t="s">
        <v>26</v>
      </c>
      <c r="B499" s="370"/>
      <c r="C499" s="370"/>
      <c r="D499" s="370"/>
      <c r="E499" s="370"/>
      <c r="F499" s="111" t="s">
        <v>18</v>
      </c>
      <c r="G499" s="112" t="str">
        <f>IF(OR(G495="0",SUM(G436,G495)=0),"",IF(OR(ISERROR(G436),ISERROR(G495)),"",SUM(G436,G495)))</f>
        <v/>
      </c>
      <c r="H499" s="111" t="s">
        <v>19</v>
      </c>
      <c r="I499" s="315" t="str">
        <f>IF(OR(I495="0",SUM(I436,I495)=0),"",IF(OR(ISERROR(I436),ISERROR(I495)),"",SUM(I436,I495)))</f>
        <v/>
      </c>
      <c r="J499" s="315"/>
      <c r="K499" s="315"/>
      <c r="L499" s="315"/>
      <c r="M499" s="315"/>
      <c r="N499" s="113"/>
      <c r="O499" s="114" t="s">
        <v>20</v>
      </c>
      <c r="P499" s="315" t="str">
        <f>IF(OR(P495="0",SUM(P436,P495)=0),"",IF(OR(ISERROR(P436),ISERROR(P495)),"",SUM(P436,P495)))</f>
        <v/>
      </c>
      <c r="Q499" s="316"/>
      <c r="R499" s="316"/>
      <c r="S499" s="316"/>
      <c r="T499" s="316"/>
      <c r="U499" s="316"/>
      <c r="V499" s="316"/>
      <c r="W499" s="115" t="s">
        <v>21</v>
      </c>
      <c r="X499" s="316" t="str">
        <f>IF(OR(X495="0",SUM(X436,X495)=0),"",IF(OR(ISERROR(X436),ISERROR(X495)),"",SUM(X436,X495)))</f>
        <v/>
      </c>
      <c r="Y499" s="316"/>
      <c r="Z499" s="115" t="s">
        <v>22</v>
      </c>
      <c r="AA499" s="116" t="str">
        <f>IF(OR(AA495="0",SUM(AA436,AA495)=0),"",IF(OR(ISERROR(AA436),ISERROR(AA495)),"",SUM(AA436,AA495)))</f>
        <v/>
      </c>
      <c r="AB499" s="150"/>
    </row>
    <row r="500" spans="1:34" ht="27" customHeight="1" thickTop="1" thickBot="1">
      <c r="A500" s="371"/>
      <c r="B500" s="372"/>
      <c r="C500" s="372"/>
      <c r="D500" s="372"/>
      <c r="E500" s="372"/>
      <c r="F500" s="68" t="s">
        <v>23</v>
      </c>
      <c r="G500" s="69" t="str">
        <f>IF(OR(G496="0",SUM(G437,G496)=0),"",IF(OR(ISERROR(G437),ISERROR(G496)),"",SUM(G437,G496)))</f>
        <v/>
      </c>
      <c r="H500" s="68" t="s">
        <v>24</v>
      </c>
      <c r="I500" s="260" t="str">
        <f>IF(OR(I496="0",SUM(I437,I496)=0),"",IF(OR(ISERROR(I437),ISERROR(I496)),"",SUM(I437,I496)))</f>
        <v/>
      </c>
      <c r="J500" s="260"/>
      <c r="K500" s="260"/>
      <c r="L500" s="260"/>
      <c r="M500" s="260"/>
      <c r="N500" s="70"/>
      <c r="O500" s="71" t="s">
        <v>25</v>
      </c>
      <c r="P500" s="260" t="str">
        <f>IF(OR(P496="0",SUM(P437,P496)=0),"",IF(OR(ISERROR(P437),ISERROR(P496)),"",SUM(P437,P496)))</f>
        <v/>
      </c>
      <c r="Q500" s="295"/>
      <c r="R500" s="295"/>
      <c r="S500" s="295"/>
      <c r="T500" s="295"/>
      <c r="U500" s="295"/>
      <c r="V500" s="295"/>
      <c r="W500" s="72"/>
      <c r="X500" s="296"/>
      <c r="Y500" s="296"/>
      <c r="Z500" s="72"/>
      <c r="AA500" s="121"/>
      <c r="AB500" s="74"/>
    </row>
    <row r="501" spans="1:34" ht="16.5">
      <c r="A501" s="75"/>
      <c r="B501" s="76"/>
      <c r="C501" s="76"/>
      <c r="D501" s="76"/>
      <c r="E501" s="76"/>
      <c r="F501" s="77"/>
      <c r="G501" s="78"/>
      <c r="H501" s="77"/>
      <c r="I501" s="78"/>
      <c r="J501" s="78"/>
      <c r="K501" s="78"/>
      <c r="L501" s="78"/>
      <c r="M501" s="78"/>
      <c r="N501" s="79"/>
      <c r="O501" s="80"/>
      <c r="P501" s="78"/>
      <c r="Q501" s="81"/>
      <c r="R501" s="81"/>
      <c r="S501" s="81"/>
      <c r="T501" s="81"/>
      <c r="U501" s="81"/>
      <c r="V501" s="81"/>
      <c r="W501" s="82"/>
      <c r="X501" s="81"/>
      <c r="Y501" s="81"/>
      <c r="Z501" s="82"/>
      <c r="AA501" s="81"/>
      <c r="AB501" s="83"/>
    </row>
    <row r="502" spans="1:34" ht="32.15" customHeight="1">
      <c r="A502" s="238" t="s">
        <v>27</v>
      </c>
      <c r="B502" s="238"/>
      <c r="C502" s="238"/>
      <c r="D502" s="238"/>
      <c r="E502" s="238"/>
      <c r="F502" s="238"/>
      <c r="G502" s="239">
        <f>$G$61</f>
        <v>0</v>
      </c>
      <c r="H502" s="239"/>
      <c r="I502" s="239"/>
      <c r="J502" s="239"/>
      <c r="K502" s="239"/>
      <c r="L502" s="239"/>
      <c r="M502" s="239"/>
      <c r="N502" s="239"/>
      <c r="O502" s="239"/>
      <c r="P502" s="239"/>
      <c r="Q502" s="84"/>
      <c r="R502" s="85"/>
      <c r="S502" s="85"/>
      <c r="T502" s="85"/>
      <c r="U502" s="85"/>
      <c r="V502" s="85"/>
      <c r="W502" s="84"/>
      <c r="X502" s="86"/>
      <c r="Z502" s="118"/>
      <c r="AA502" s="118"/>
      <c r="AB502" s="119"/>
    </row>
    <row r="503" spans="1:34" ht="32.15" customHeight="1">
      <c r="A503" s="238"/>
      <c r="B503" s="238"/>
      <c r="C503" s="238"/>
      <c r="D503" s="238"/>
      <c r="E503" s="238"/>
      <c r="F503" s="238"/>
      <c r="G503" s="239">
        <f>$G$62</f>
        <v>0</v>
      </c>
      <c r="H503" s="239"/>
      <c r="I503" s="239"/>
      <c r="J503" s="239"/>
      <c r="K503" s="239"/>
      <c r="L503" s="239"/>
      <c r="M503" s="239"/>
      <c r="N503" s="239"/>
      <c r="O503" s="239"/>
      <c r="P503" s="239"/>
      <c r="Q503" s="84"/>
      <c r="R503" s="85"/>
      <c r="S503" s="85"/>
      <c r="T503" s="85"/>
      <c r="U503" s="85"/>
      <c r="V503" s="85"/>
      <c r="W503" s="84"/>
      <c r="X503" s="89"/>
      <c r="Y503" s="280" t="s">
        <v>28</v>
      </c>
      <c r="Z503" s="281"/>
      <c r="AA503" s="284">
        <f>$AA$62</f>
        <v>0</v>
      </c>
      <c r="AB503" s="285"/>
    </row>
    <row r="504" spans="1:34" ht="31.5" customHeight="1">
      <c r="A504" s="248" t="s">
        <v>29</v>
      </c>
      <c r="B504" s="248"/>
      <c r="C504" s="248"/>
      <c r="D504" s="248"/>
      <c r="E504" s="248"/>
      <c r="F504" s="248"/>
      <c r="G504" s="250">
        <f>$G$63</f>
        <v>0</v>
      </c>
      <c r="H504" s="250"/>
      <c r="I504" s="250"/>
      <c r="J504" s="250"/>
      <c r="K504" s="250"/>
      <c r="L504" s="250"/>
      <c r="M504" s="250"/>
      <c r="N504" s="250"/>
      <c r="O504" s="250"/>
      <c r="P504" s="90"/>
      <c r="Q504" s="91"/>
      <c r="R504" s="92"/>
      <c r="S504" s="92"/>
      <c r="T504" s="92"/>
      <c r="U504" s="92"/>
      <c r="V504" s="92"/>
      <c r="W504" s="91"/>
      <c r="X504" s="89"/>
      <c r="Y504" s="282"/>
      <c r="Z504" s="283"/>
      <c r="AA504" s="286"/>
      <c r="AB504" s="287"/>
    </row>
    <row r="505" spans="1:34" ht="27" customHeight="1">
      <c r="A505" s="194" t="str">
        <f>+A442</f>
        <v>2026年度　作業日誌</v>
      </c>
      <c r="B505" s="194"/>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4"/>
    </row>
    <row r="506" spans="1:34" ht="27" customHeight="1" thickBo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3" t="s">
        <v>1</v>
      </c>
      <c r="AB506" s="2">
        <v>9</v>
      </c>
    </row>
    <row r="507" spans="1:34" ht="24" customHeight="1">
      <c r="A507" s="4" t="s">
        <v>2</v>
      </c>
      <c r="B507" s="5" t="s">
        <v>3</v>
      </c>
      <c r="C507" s="6" t="s">
        <v>4</v>
      </c>
      <c r="D507" s="6" t="s">
        <v>5</v>
      </c>
      <c r="E507" s="5" t="s">
        <v>6</v>
      </c>
      <c r="F507" s="195" t="s">
        <v>7</v>
      </c>
      <c r="G507" s="196"/>
      <c r="H507" s="195" t="s">
        <v>8</v>
      </c>
      <c r="I507" s="197"/>
      <c r="J507" s="197"/>
      <c r="K507" s="197"/>
      <c r="L507" s="197"/>
      <c r="M507" s="197"/>
      <c r="N507" s="196"/>
      <c r="O507" s="195" t="s">
        <v>9</v>
      </c>
      <c r="P507" s="266"/>
      <c r="Q507" s="266"/>
      <c r="R507" s="7"/>
      <c r="S507" s="8"/>
      <c r="T507" s="8"/>
      <c r="U507" s="9"/>
      <c r="V507" s="199" t="s">
        <v>10</v>
      </c>
      <c r="W507" s="200"/>
      <c r="X507" s="200"/>
      <c r="Y507" s="200"/>
      <c r="Z507" s="200"/>
      <c r="AA507" s="200"/>
      <c r="AB507" s="201"/>
    </row>
    <row r="508" spans="1:34" ht="24" customHeight="1">
      <c r="A508" s="93"/>
      <c r="B508" s="94"/>
      <c r="C508" s="13" t="str">
        <f>IF(A508&gt;=4,"2026","2027")</f>
        <v>2027</v>
      </c>
      <c r="D508" s="13" t="e">
        <f t="shared" ref="D508:D557" si="120">DATEVALUE(C508&amp;"/"&amp;A508&amp;"/"&amp;B508)</f>
        <v>#VALUE!</v>
      </c>
      <c r="E508" s="14" t="e">
        <f>WEEKDAY(D508,1)</f>
        <v>#VALUE!</v>
      </c>
      <c r="F508" s="15"/>
      <c r="G508" s="16" t="str">
        <f t="shared" ref="G508:G539" si="121">IF(F508="","",VLOOKUP(F508,事業名一覧,2,0))</f>
        <v/>
      </c>
      <c r="H508" s="202"/>
      <c r="I508" s="267"/>
      <c r="J508" s="17" t="str">
        <f t="shared" ref="J508:J557" si="122">IF(H508="","*",INT(H508/100)*60+RIGHT(H508,2))</f>
        <v>*</v>
      </c>
      <c r="K508" s="18" t="s">
        <v>16</v>
      </c>
      <c r="L508" s="204"/>
      <c r="M508" s="267"/>
      <c r="N508" s="19" t="str">
        <f t="shared" ref="N508:N557" si="123">IF(L508="","*",IF(AND(L508=0,H508&lt;&gt;0),1440,INT(L508/100)*60+RIGHT(L508,2)))</f>
        <v>*</v>
      </c>
      <c r="O508" s="308" t="str">
        <f ca="1">IF(T508="#","ミス！30分単位で",IF(AH508&lt;&gt;"",AH508,IF(S508=0,"",S508)))</f>
        <v/>
      </c>
      <c r="P508" s="309"/>
      <c r="Q508" s="310"/>
      <c r="R508" s="20">
        <f t="shared" ref="R508:R557" si="124">IF(ISERROR(D508),0,SUMIF($D$4:$D$63,D508,$S$4:$S$63))</f>
        <v>0</v>
      </c>
      <c r="S508" s="21">
        <f t="shared" ref="S508:S557" si="125">IF(ISERROR(TIME(0,T508,0)),0,TIME(0,T508,0))</f>
        <v>0</v>
      </c>
      <c r="T508" s="22">
        <f t="shared" ref="T508:T557" si="126">IF(ISERROR(D508),0,IF(OR(J508="*",N508="*"),0,IF(OR(MOD(J508,30)&lt;&gt;0,MOD(N508,30)&lt;&gt;0),"#",N508-J508)))</f>
        <v>0</v>
      </c>
      <c r="U508" s="23" t="str">
        <f t="shared" ref="U508:U557" ca="1" si="127">IF(NOT(ISNONTEXT(O508)),"e",IF(R508&gt;0,"a","d"))</f>
        <v>e</v>
      </c>
      <c r="V508" s="188"/>
      <c r="W508" s="189"/>
      <c r="X508" s="189"/>
      <c r="Y508" s="189"/>
      <c r="Z508" s="189"/>
      <c r="AA508" s="189"/>
      <c r="AB508" s="190"/>
      <c r="AD508" s="24">
        <f>IF(OR(AE508="",AF508=""),0,IF(ISERROR(D508),0,COUNTIF(D508:$D$746,D508)))</f>
        <v>0</v>
      </c>
      <c r="AE508" s="24" t="str">
        <f t="shared" ref="AE508:AE557" si="128">IF(H508="","",H508)</f>
        <v/>
      </c>
      <c r="AF508" s="24" t="str">
        <f t="shared" ref="AF508:AF557" si="129">IF(H508="","",IF(AND(L508=0,L508&lt;&gt;"",H508&lt;&gt;0),2400,L508))</f>
        <v/>
      </c>
      <c r="AG508" s="24">
        <f ca="1">IF(AD508=0,0,MATCH(VALUE(AF508)-1,AE508:OFFSET(AE508,VALUE(AD508)-1,0),1))</f>
        <v>0</v>
      </c>
      <c r="AH508" s="24" t="str">
        <f t="shared" ref="AH508:AH557" ca="1" si="130">IF(ISNA(AG508),"",IF(AG508&gt;1,"重複あり!!",""))</f>
        <v/>
      </c>
    </row>
    <row r="509" spans="1:34" ht="24" customHeight="1">
      <c r="A509" s="93"/>
      <c r="B509" s="120"/>
      <c r="C509" s="13" t="str">
        <f t="shared" ref="C509:C557" si="131">IF(A509&gt;=4,"2026","2027")</f>
        <v>2027</v>
      </c>
      <c r="D509" s="13" t="e">
        <f t="shared" si="120"/>
        <v>#VALUE!</v>
      </c>
      <c r="E509" s="95" t="e">
        <f t="shared" ref="E509:E557" si="132">WEEKDAY(D509,1)</f>
        <v>#VALUE!</v>
      </c>
      <c r="F509" s="15"/>
      <c r="G509" s="16" t="str">
        <f t="shared" si="121"/>
        <v/>
      </c>
      <c r="H509" s="182"/>
      <c r="I509" s="263"/>
      <c r="J509" s="26" t="str">
        <f t="shared" si="122"/>
        <v>*</v>
      </c>
      <c r="K509" s="27" t="s">
        <v>16</v>
      </c>
      <c r="L509" s="184"/>
      <c r="M509" s="263"/>
      <c r="N509" s="28" t="str">
        <f t="shared" si="123"/>
        <v>*</v>
      </c>
      <c r="O509" s="185" t="str">
        <f ca="1">IF(AND(A509&amp;B509=OFFSET(A509,-1,0)&amp;OFFSET(B509,-1,0),AE509&lt;&gt;0,AE509&lt;&gt;"",AE509&lt;OFFSET(AE509,-1,0)),"入力順序違い!",IF(T509="#","ミス！30分単位で",IF(AH509&lt;&gt;"",AH509,IF(S509=0,"",S509))))</f>
        <v/>
      </c>
      <c r="P509" s="264"/>
      <c r="Q509" s="265"/>
      <c r="R509" s="29">
        <f t="shared" si="124"/>
        <v>0</v>
      </c>
      <c r="S509" s="30">
        <f t="shared" si="125"/>
        <v>0</v>
      </c>
      <c r="T509" s="31">
        <f t="shared" si="126"/>
        <v>0</v>
      </c>
      <c r="U509" s="32" t="str">
        <f t="shared" ca="1" si="127"/>
        <v>e</v>
      </c>
      <c r="V509" s="188"/>
      <c r="W509" s="189"/>
      <c r="X509" s="189"/>
      <c r="Y509" s="189"/>
      <c r="Z509" s="189"/>
      <c r="AA509" s="189"/>
      <c r="AB509" s="190"/>
      <c r="AD509" s="24">
        <f>IF(OR(AE509="",AF509=""),0,IF(ISERROR(D509),0,COUNTIF(D509:$D$746,D509)))</f>
        <v>0</v>
      </c>
      <c r="AE509" s="24" t="str">
        <f t="shared" si="128"/>
        <v/>
      </c>
      <c r="AF509" s="24" t="str">
        <f t="shared" si="129"/>
        <v/>
      </c>
      <c r="AG509" s="24">
        <f ca="1">IF(AD509=0,0,MATCH(VALUE(AF509)-1,AE509:OFFSET(AE509,VALUE(AD509)-1,0),1))</f>
        <v>0</v>
      </c>
      <c r="AH509" s="24" t="str">
        <f t="shared" ca="1" si="130"/>
        <v/>
      </c>
    </row>
    <row r="510" spans="1:34" ht="24" customHeight="1">
      <c r="A510" s="93"/>
      <c r="B510" s="120"/>
      <c r="C510" s="13" t="str">
        <f t="shared" si="131"/>
        <v>2027</v>
      </c>
      <c r="D510" s="13" t="e">
        <f t="shared" si="120"/>
        <v>#VALUE!</v>
      </c>
      <c r="E510" s="95" t="e">
        <f t="shared" si="132"/>
        <v>#VALUE!</v>
      </c>
      <c r="F510" s="15"/>
      <c r="G510" s="16" t="str">
        <f t="shared" si="121"/>
        <v/>
      </c>
      <c r="H510" s="182"/>
      <c r="I510" s="263"/>
      <c r="J510" s="26" t="str">
        <f t="shared" si="122"/>
        <v>*</v>
      </c>
      <c r="K510" s="27" t="s">
        <v>16</v>
      </c>
      <c r="L510" s="184"/>
      <c r="M510" s="263"/>
      <c r="N510" s="28" t="str">
        <f t="shared" si="123"/>
        <v>*</v>
      </c>
      <c r="O510" s="185" t="str">
        <f t="shared" ref="O510:O557" ca="1" si="133">IF(AND(A510&amp;B510&lt;&gt;"",OR(OFFSET(A510,-1,0)&amp;OFFSET(B510,-1,0)="",AND(OFFSET(A510,-1,0)&amp;OFFSET(B510,-1,0)&lt;&gt;"",OFFSET(S510,-1,0)=0)),A510&amp;B510=OFFSET(A510,-2,0)&amp;OFFSET(B510,-2,0)),"行とばし不可！",IF(AND(A510&amp;B510=OFFSET(A510,-1,0)&amp;OFFSET(B510,-1,0),AE510&lt;&gt;0,AE510&lt;&gt;"",AE510&lt;OFFSET(AE510,-1,0)),"入力順序違い!",IF(T510="#","ミス！30分単位で",IF(AH510&lt;&gt;"",AH510,IF(S510=0,"",S510)))))</f>
        <v/>
      </c>
      <c r="P510" s="264"/>
      <c r="Q510" s="265"/>
      <c r="R510" s="29">
        <f t="shared" si="124"/>
        <v>0</v>
      </c>
      <c r="S510" s="30">
        <f t="shared" si="125"/>
        <v>0</v>
      </c>
      <c r="T510" s="31">
        <f t="shared" si="126"/>
        <v>0</v>
      </c>
      <c r="U510" s="32" t="str">
        <f t="shared" ca="1" si="127"/>
        <v>e</v>
      </c>
      <c r="V510" s="188"/>
      <c r="W510" s="189"/>
      <c r="X510" s="189"/>
      <c r="Y510" s="189"/>
      <c r="Z510" s="189"/>
      <c r="AA510" s="189"/>
      <c r="AB510" s="190"/>
      <c r="AD510" s="24">
        <f>IF(OR(AE510="",AF510=""),0,IF(ISERROR(D510),0,COUNTIF(D510:$D$746,D510)))</f>
        <v>0</v>
      </c>
      <c r="AE510" s="24" t="str">
        <f t="shared" si="128"/>
        <v/>
      </c>
      <c r="AF510" s="24" t="str">
        <f t="shared" si="129"/>
        <v/>
      </c>
      <c r="AG510" s="24">
        <f ca="1">IF(AD510=0,0,MATCH(VALUE(AF510)-1,AE510:OFFSET(AE510,VALUE(AD510)-1,0),1))</f>
        <v>0</v>
      </c>
      <c r="AH510" s="24" t="str">
        <f t="shared" ca="1" si="130"/>
        <v/>
      </c>
    </row>
    <row r="511" spans="1:34" ht="24" customHeight="1">
      <c r="A511" s="93"/>
      <c r="B511" s="120"/>
      <c r="C511" s="13" t="str">
        <f t="shared" si="131"/>
        <v>2027</v>
      </c>
      <c r="D511" s="13" t="e">
        <f t="shared" si="120"/>
        <v>#VALUE!</v>
      </c>
      <c r="E511" s="95" t="e">
        <f t="shared" si="132"/>
        <v>#VALUE!</v>
      </c>
      <c r="F511" s="15"/>
      <c r="G511" s="16" t="str">
        <f t="shared" si="121"/>
        <v/>
      </c>
      <c r="H511" s="182"/>
      <c r="I511" s="263"/>
      <c r="J511" s="26" t="str">
        <f t="shared" si="122"/>
        <v>*</v>
      </c>
      <c r="K511" s="27" t="s">
        <v>16</v>
      </c>
      <c r="L511" s="184"/>
      <c r="M511" s="263"/>
      <c r="N511" s="28" t="str">
        <f t="shared" si="123"/>
        <v>*</v>
      </c>
      <c r="O511" s="185" t="str">
        <f t="shared" ca="1" si="133"/>
        <v/>
      </c>
      <c r="P511" s="264"/>
      <c r="Q511" s="265"/>
      <c r="R511" s="29">
        <f t="shared" si="124"/>
        <v>0</v>
      </c>
      <c r="S511" s="30">
        <f t="shared" si="125"/>
        <v>0</v>
      </c>
      <c r="T511" s="31">
        <f t="shared" si="126"/>
        <v>0</v>
      </c>
      <c r="U511" s="32" t="str">
        <f t="shared" ca="1" si="127"/>
        <v>e</v>
      </c>
      <c r="V511" s="188"/>
      <c r="W511" s="189"/>
      <c r="X511" s="189"/>
      <c r="Y511" s="189"/>
      <c r="Z511" s="189"/>
      <c r="AA511" s="189"/>
      <c r="AB511" s="190"/>
      <c r="AD511" s="24">
        <f>IF(OR(AE511="",AF511=""),0,IF(ISERROR(D511),0,COUNTIF(D511:$D$746,D511)))</f>
        <v>0</v>
      </c>
      <c r="AE511" s="24" t="str">
        <f t="shared" si="128"/>
        <v/>
      </c>
      <c r="AF511" s="24" t="str">
        <f t="shared" si="129"/>
        <v/>
      </c>
      <c r="AG511" s="24">
        <f ca="1">IF(AD511=0,0,MATCH(VALUE(AF511)-1,AE511:OFFSET(AE511,VALUE(AD511)-1,0),1))</f>
        <v>0</v>
      </c>
      <c r="AH511" s="24" t="str">
        <f t="shared" ca="1" si="130"/>
        <v/>
      </c>
    </row>
    <row r="512" spans="1:34" ht="24" customHeight="1">
      <c r="A512" s="93"/>
      <c r="B512" s="120"/>
      <c r="C512" s="13" t="str">
        <f t="shared" si="131"/>
        <v>2027</v>
      </c>
      <c r="D512" s="13" t="e">
        <f t="shared" si="120"/>
        <v>#VALUE!</v>
      </c>
      <c r="E512" s="95" t="e">
        <f t="shared" si="132"/>
        <v>#VALUE!</v>
      </c>
      <c r="F512" s="15"/>
      <c r="G512" s="16" t="str">
        <f t="shared" si="121"/>
        <v/>
      </c>
      <c r="H512" s="182"/>
      <c r="I512" s="263"/>
      <c r="J512" s="26" t="str">
        <f t="shared" si="122"/>
        <v>*</v>
      </c>
      <c r="K512" s="27" t="s">
        <v>16</v>
      </c>
      <c r="L512" s="184"/>
      <c r="M512" s="263"/>
      <c r="N512" s="28" t="str">
        <f t="shared" si="123"/>
        <v>*</v>
      </c>
      <c r="O512" s="185" t="str">
        <f t="shared" ca="1" si="133"/>
        <v/>
      </c>
      <c r="P512" s="264"/>
      <c r="Q512" s="265"/>
      <c r="R512" s="29">
        <f t="shared" si="124"/>
        <v>0</v>
      </c>
      <c r="S512" s="30">
        <f t="shared" si="125"/>
        <v>0</v>
      </c>
      <c r="T512" s="31">
        <f t="shared" si="126"/>
        <v>0</v>
      </c>
      <c r="U512" s="32" t="str">
        <f t="shared" ca="1" si="127"/>
        <v>e</v>
      </c>
      <c r="V512" s="188"/>
      <c r="W512" s="189"/>
      <c r="X512" s="189"/>
      <c r="Y512" s="189"/>
      <c r="Z512" s="189"/>
      <c r="AA512" s="189"/>
      <c r="AB512" s="190"/>
      <c r="AD512" s="24">
        <f>IF(OR(AE512="",AF512=""),0,IF(ISERROR(D512),0,COUNTIF(D512:$D$746,D512)))</f>
        <v>0</v>
      </c>
      <c r="AE512" s="24" t="str">
        <f t="shared" si="128"/>
        <v/>
      </c>
      <c r="AF512" s="24" t="str">
        <f t="shared" si="129"/>
        <v/>
      </c>
      <c r="AG512" s="24">
        <f ca="1">IF(AD512=0,0,MATCH(VALUE(AF512)-1,AE512:OFFSET(AE512,VALUE(AD512)-1,0),1))</f>
        <v>0</v>
      </c>
      <c r="AH512" s="24" t="str">
        <f t="shared" ca="1" si="130"/>
        <v/>
      </c>
    </row>
    <row r="513" spans="1:34" ht="24" customHeight="1">
      <c r="A513" s="93"/>
      <c r="B513" s="120"/>
      <c r="C513" s="13" t="str">
        <f t="shared" si="131"/>
        <v>2027</v>
      </c>
      <c r="D513" s="13" t="e">
        <f t="shared" si="120"/>
        <v>#VALUE!</v>
      </c>
      <c r="E513" s="95" t="e">
        <f t="shared" si="132"/>
        <v>#VALUE!</v>
      </c>
      <c r="F513" s="15"/>
      <c r="G513" s="16" t="str">
        <f t="shared" si="121"/>
        <v/>
      </c>
      <c r="H513" s="182"/>
      <c r="I513" s="263"/>
      <c r="J513" s="26" t="str">
        <f t="shared" si="122"/>
        <v>*</v>
      </c>
      <c r="K513" s="27" t="s">
        <v>16</v>
      </c>
      <c r="L513" s="184"/>
      <c r="M513" s="263"/>
      <c r="N513" s="28" t="str">
        <f t="shared" si="123"/>
        <v>*</v>
      </c>
      <c r="O513" s="185" t="str">
        <f t="shared" ca="1" si="133"/>
        <v/>
      </c>
      <c r="P513" s="264"/>
      <c r="Q513" s="265"/>
      <c r="R513" s="29">
        <f t="shared" si="124"/>
        <v>0</v>
      </c>
      <c r="S513" s="30">
        <f t="shared" si="125"/>
        <v>0</v>
      </c>
      <c r="T513" s="31">
        <f t="shared" si="126"/>
        <v>0</v>
      </c>
      <c r="U513" s="32" t="str">
        <f t="shared" ca="1" si="127"/>
        <v>e</v>
      </c>
      <c r="V513" s="188"/>
      <c r="W513" s="189"/>
      <c r="X513" s="189"/>
      <c r="Y513" s="189"/>
      <c r="Z513" s="189"/>
      <c r="AA513" s="189"/>
      <c r="AB513" s="190"/>
      <c r="AD513" s="24">
        <f>IF(OR(AE513="",AF513=""),0,IF(ISERROR(D513),0,COUNTIF(D513:$D$746,D513)))</f>
        <v>0</v>
      </c>
      <c r="AE513" s="24" t="str">
        <f t="shared" si="128"/>
        <v/>
      </c>
      <c r="AF513" s="24" t="str">
        <f t="shared" si="129"/>
        <v/>
      </c>
      <c r="AG513" s="24">
        <f ca="1">IF(AD513=0,0,MATCH(VALUE(AF513)-1,AE513:OFFSET(AE513,VALUE(AD513)-1,0),1))</f>
        <v>0</v>
      </c>
      <c r="AH513" s="24" t="str">
        <f t="shared" ca="1" si="130"/>
        <v/>
      </c>
    </row>
    <row r="514" spans="1:34" ht="24" customHeight="1">
      <c r="A514" s="93"/>
      <c r="B514" s="120"/>
      <c r="C514" s="13" t="str">
        <f t="shared" si="131"/>
        <v>2027</v>
      </c>
      <c r="D514" s="13" t="e">
        <f t="shared" si="120"/>
        <v>#VALUE!</v>
      </c>
      <c r="E514" s="95" t="e">
        <f t="shared" si="132"/>
        <v>#VALUE!</v>
      </c>
      <c r="F514" s="15"/>
      <c r="G514" s="16" t="str">
        <f t="shared" si="121"/>
        <v/>
      </c>
      <c r="H514" s="182"/>
      <c r="I514" s="263"/>
      <c r="J514" s="26" t="str">
        <f t="shared" si="122"/>
        <v>*</v>
      </c>
      <c r="K514" s="27" t="s">
        <v>16</v>
      </c>
      <c r="L514" s="184"/>
      <c r="M514" s="263"/>
      <c r="N514" s="28" t="str">
        <f t="shared" si="123"/>
        <v>*</v>
      </c>
      <c r="O514" s="185" t="str">
        <f t="shared" ca="1" si="133"/>
        <v/>
      </c>
      <c r="P514" s="264"/>
      <c r="Q514" s="265"/>
      <c r="R514" s="29">
        <f t="shared" si="124"/>
        <v>0</v>
      </c>
      <c r="S514" s="30">
        <f t="shared" si="125"/>
        <v>0</v>
      </c>
      <c r="T514" s="31">
        <f t="shared" si="126"/>
        <v>0</v>
      </c>
      <c r="U514" s="32" t="str">
        <f t="shared" ca="1" si="127"/>
        <v>e</v>
      </c>
      <c r="V514" s="188"/>
      <c r="W514" s="189"/>
      <c r="X514" s="189"/>
      <c r="Y514" s="189"/>
      <c r="Z514" s="189"/>
      <c r="AA514" s="189"/>
      <c r="AB514" s="190"/>
      <c r="AD514" s="24">
        <f>IF(OR(AE514="",AF514=""),0,IF(ISERROR(D514),0,COUNTIF(D514:$D$746,D514)))</f>
        <v>0</v>
      </c>
      <c r="AE514" s="24" t="str">
        <f t="shared" si="128"/>
        <v/>
      </c>
      <c r="AF514" s="24" t="str">
        <f t="shared" si="129"/>
        <v/>
      </c>
      <c r="AG514" s="24">
        <f ca="1">IF(AD514=0,0,MATCH(VALUE(AF514)-1,AE514:OFFSET(AE514,VALUE(AD514)-1,0),1))</f>
        <v>0</v>
      </c>
      <c r="AH514" s="24" t="str">
        <f t="shared" ca="1" si="130"/>
        <v/>
      </c>
    </row>
    <row r="515" spans="1:34" ht="24" customHeight="1">
      <c r="A515" s="93"/>
      <c r="B515" s="120"/>
      <c r="C515" s="13" t="str">
        <f t="shared" si="131"/>
        <v>2027</v>
      </c>
      <c r="D515" s="13" t="e">
        <f t="shared" si="120"/>
        <v>#VALUE!</v>
      </c>
      <c r="E515" s="95" t="e">
        <f t="shared" si="132"/>
        <v>#VALUE!</v>
      </c>
      <c r="F515" s="15"/>
      <c r="G515" s="16" t="str">
        <f t="shared" si="121"/>
        <v/>
      </c>
      <c r="H515" s="182"/>
      <c r="I515" s="263"/>
      <c r="J515" s="26" t="str">
        <f t="shared" si="122"/>
        <v>*</v>
      </c>
      <c r="K515" s="27" t="s">
        <v>16</v>
      </c>
      <c r="L515" s="184"/>
      <c r="M515" s="263"/>
      <c r="N515" s="28" t="str">
        <f t="shared" si="123"/>
        <v>*</v>
      </c>
      <c r="O515" s="185" t="str">
        <f t="shared" ca="1" si="133"/>
        <v/>
      </c>
      <c r="P515" s="264"/>
      <c r="Q515" s="265"/>
      <c r="R515" s="29">
        <f t="shared" si="124"/>
        <v>0</v>
      </c>
      <c r="S515" s="30">
        <f t="shared" si="125"/>
        <v>0</v>
      </c>
      <c r="T515" s="31">
        <f t="shared" si="126"/>
        <v>0</v>
      </c>
      <c r="U515" s="32" t="str">
        <f t="shared" ca="1" si="127"/>
        <v>e</v>
      </c>
      <c r="V515" s="188"/>
      <c r="W515" s="189"/>
      <c r="X515" s="189"/>
      <c r="Y515" s="189"/>
      <c r="Z515" s="189"/>
      <c r="AA515" s="189"/>
      <c r="AB515" s="190"/>
      <c r="AD515" s="24">
        <f>IF(OR(AE515="",AF515=""),0,IF(ISERROR(D515),0,COUNTIF(D515:$D$746,D515)))</f>
        <v>0</v>
      </c>
      <c r="AE515" s="24" t="str">
        <f t="shared" si="128"/>
        <v/>
      </c>
      <c r="AF515" s="24" t="str">
        <f t="shared" si="129"/>
        <v/>
      </c>
      <c r="AG515" s="24">
        <f ca="1">IF(AD515=0,0,MATCH(VALUE(AF515)-1,AE515:OFFSET(AE515,VALUE(AD515)-1,0),1))</f>
        <v>0</v>
      </c>
      <c r="AH515" s="24" t="str">
        <f t="shared" ca="1" si="130"/>
        <v/>
      </c>
    </row>
    <row r="516" spans="1:34" ht="24" customHeight="1">
      <c r="A516" s="93"/>
      <c r="B516" s="120"/>
      <c r="C516" s="13" t="str">
        <f t="shared" si="131"/>
        <v>2027</v>
      </c>
      <c r="D516" s="13" t="e">
        <f t="shared" si="120"/>
        <v>#VALUE!</v>
      </c>
      <c r="E516" s="95" t="e">
        <f t="shared" si="132"/>
        <v>#VALUE!</v>
      </c>
      <c r="F516" s="15"/>
      <c r="G516" s="16" t="str">
        <f t="shared" si="121"/>
        <v/>
      </c>
      <c r="H516" s="182"/>
      <c r="I516" s="263"/>
      <c r="J516" s="26" t="str">
        <f t="shared" si="122"/>
        <v>*</v>
      </c>
      <c r="K516" s="27" t="s">
        <v>16</v>
      </c>
      <c r="L516" s="184"/>
      <c r="M516" s="263"/>
      <c r="N516" s="28" t="str">
        <f t="shared" si="123"/>
        <v>*</v>
      </c>
      <c r="O516" s="185" t="str">
        <f t="shared" ca="1" si="133"/>
        <v/>
      </c>
      <c r="P516" s="264"/>
      <c r="Q516" s="265"/>
      <c r="R516" s="29">
        <f t="shared" si="124"/>
        <v>0</v>
      </c>
      <c r="S516" s="30">
        <f t="shared" si="125"/>
        <v>0</v>
      </c>
      <c r="T516" s="31">
        <f t="shared" si="126"/>
        <v>0</v>
      </c>
      <c r="U516" s="32" t="str">
        <f t="shared" ca="1" si="127"/>
        <v>e</v>
      </c>
      <c r="V516" s="188"/>
      <c r="W516" s="189"/>
      <c r="X516" s="189"/>
      <c r="Y516" s="189"/>
      <c r="Z516" s="189"/>
      <c r="AA516" s="189"/>
      <c r="AB516" s="190"/>
      <c r="AD516" s="24">
        <f>IF(OR(AE516="",AF516=""),0,IF(ISERROR(D516),0,COUNTIF(D516:$D$746,D516)))</f>
        <v>0</v>
      </c>
      <c r="AE516" s="24" t="str">
        <f t="shared" si="128"/>
        <v/>
      </c>
      <c r="AF516" s="24" t="str">
        <f t="shared" si="129"/>
        <v/>
      </c>
      <c r="AG516" s="24">
        <f ca="1">IF(AD516=0,0,MATCH(VALUE(AF516)-1,AE516:OFFSET(AE516,VALUE(AD516)-1,0),1))</f>
        <v>0</v>
      </c>
      <c r="AH516" s="24" t="str">
        <f t="shared" ca="1" si="130"/>
        <v/>
      </c>
    </row>
    <row r="517" spans="1:34" ht="24" customHeight="1">
      <c r="A517" s="93"/>
      <c r="B517" s="120"/>
      <c r="C517" s="13" t="str">
        <f t="shared" si="131"/>
        <v>2027</v>
      </c>
      <c r="D517" s="13" t="e">
        <f t="shared" si="120"/>
        <v>#VALUE!</v>
      </c>
      <c r="E517" s="95" t="e">
        <f t="shared" si="132"/>
        <v>#VALUE!</v>
      </c>
      <c r="F517" s="15"/>
      <c r="G517" s="16" t="str">
        <f t="shared" si="121"/>
        <v/>
      </c>
      <c r="H517" s="182"/>
      <c r="I517" s="263"/>
      <c r="J517" s="26" t="str">
        <f t="shared" si="122"/>
        <v>*</v>
      </c>
      <c r="K517" s="27" t="s">
        <v>16</v>
      </c>
      <c r="L517" s="184"/>
      <c r="M517" s="268"/>
      <c r="N517" s="28" t="str">
        <f t="shared" si="123"/>
        <v>*</v>
      </c>
      <c r="O517" s="185" t="str">
        <f t="shared" ca="1" si="133"/>
        <v/>
      </c>
      <c r="P517" s="264"/>
      <c r="Q517" s="265"/>
      <c r="R517" s="29">
        <f t="shared" si="124"/>
        <v>0</v>
      </c>
      <c r="S517" s="30">
        <f t="shared" si="125"/>
        <v>0</v>
      </c>
      <c r="T517" s="31">
        <f t="shared" si="126"/>
        <v>0</v>
      </c>
      <c r="U517" s="32" t="str">
        <f t="shared" ca="1" si="127"/>
        <v>e</v>
      </c>
      <c r="V517" s="188"/>
      <c r="W517" s="189"/>
      <c r="X517" s="189"/>
      <c r="Y517" s="189"/>
      <c r="Z517" s="189"/>
      <c r="AA517" s="189"/>
      <c r="AB517" s="190"/>
      <c r="AD517" s="24">
        <f>IF(OR(AE517="",AF517=""),0,IF(ISERROR(D517),0,COUNTIF(D517:$D$746,D517)))</f>
        <v>0</v>
      </c>
      <c r="AE517" s="24" t="str">
        <f t="shared" si="128"/>
        <v/>
      </c>
      <c r="AF517" s="24" t="str">
        <f t="shared" si="129"/>
        <v/>
      </c>
      <c r="AG517" s="24">
        <f ca="1">IF(AD517=0,0,MATCH(VALUE(AF517)-1,AE517:OFFSET(AE517,VALUE(AD517)-1,0),1))</f>
        <v>0</v>
      </c>
      <c r="AH517" s="24" t="str">
        <f t="shared" ca="1" si="130"/>
        <v/>
      </c>
    </row>
    <row r="518" spans="1:34" ht="24" customHeight="1">
      <c r="A518" s="93"/>
      <c r="B518" s="120"/>
      <c r="C518" s="13" t="str">
        <f t="shared" si="131"/>
        <v>2027</v>
      </c>
      <c r="D518" s="13" t="e">
        <f t="shared" si="120"/>
        <v>#VALUE!</v>
      </c>
      <c r="E518" s="95" t="e">
        <f t="shared" si="132"/>
        <v>#VALUE!</v>
      </c>
      <c r="F518" s="15"/>
      <c r="G518" s="16" t="str">
        <f t="shared" si="121"/>
        <v/>
      </c>
      <c r="H518" s="182"/>
      <c r="I518" s="268"/>
      <c r="J518" s="26" t="str">
        <f t="shared" si="122"/>
        <v>*</v>
      </c>
      <c r="K518" s="27" t="s">
        <v>16</v>
      </c>
      <c r="L518" s="184"/>
      <c r="M518" s="268"/>
      <c r="N518" s="28" t="str">
        <f t="shared" si="123"/>
        <v>*</v>
      </c>
      <c r="O518" s="185" t="str">
        <f t="shared" ca="1" si="133"/>
        <v/>
      </c>
      <c r="P518" s="264"/>
      <c r="Q518" s="265"/>
      <c r="R518" s="29">
        <f t="shared" si="124"/>
        <v>0</v>
      </c>
      <c r="S518" s="30">
        <f t="shared" si="125"/>
        <v>0</v>
      </c>
      <c r="T518" s="31">
        <f t="shared" si="126"/>
        <v>0</v>
      </c>
      <c r="U518" s="32" t="str">
        <f t="shared" ca="1" si="127"/>
        <v>e</v>
      </c>
      <c r="V518" s="188"/>
      <c r="W518" s="189"/>
      <c r="X518" s="189"/>
      <c r="Y518" s="189"/>
      <c r="Z518" s="189"/>
      <c r="AA518" s="189"/>
      <c r="AB518" s="190"/>
      <c r="AD518" s="24">
        <f>IF(OR(AE518="",AF518=""),0,IF(ISERROR(D518),0,COUNTIF(D518:$D$746,D518)))</f>
        <v>0</v>
      </c>
      <c r="AE518" s="24" t="str">
        <f t="shared" si="128"/>
        <v/>
      </c>
      <c r="AF518" s="24" t="str">
        <f t="shared" si="129"/>
        <v/>
      </c>
      <c r="AG518" s="24">
        <f ca="1">IF(AD518=0,0,MATCH(VALUE(AF518)-1,AE518:OFFSET(AE518,VALUE(AD518)-1,0),1))</f>
        <v>0</v>
      </c>
      <c r="AH518" s="24" t="str">
        <f t="shared" ca="1" si="130"/>
        <v/>
      </c>
    </row>
    <row r="519" spans="1:34" ht="24" customHeight="1">
      <c r="A519" s="93"/>
      <c r="B519" s="120"/>
      <c r="C519" s="13" t="str">
        <f t="shared" si="131"/>
        <v>2027</v>
      </c>
      <c r="D519" s="13" t="e">
        <f t="shared" si="120"/>
        <v>#VALUE!</v>
      </c>
      <c r="E519" s="95" t="e">
        <f t="shared" si="132"/>
        <v>#VALUE!</v>
      </c>
      <c r="F519" s="15"/>
      <c r="G519" s="16" t="str">
        <f t="shared" si="121"/>
        <v/>
      </c>
      <c r="H519" s="182"/>
      <c r="I519" s="268"/>
      <c r="J519" s="26" t="str">
        <f t="shared" si="122"/>
        <v>*</v>
      </c>
      <c r="K519" s="27" t="s">
        <v>16</v>
      </c>
      <c r="L519" s="184"/>
      <c r="M519" s="268"/>
      <c r="N519" s="28" t="str">
        <f t="shared" si="123"/>
        <v>*</v>
      </c>
      <c r="O519" s="185" t="str">
        <f t="shared" ca="1" si="133"/>
        <v/>
      </c>
      <c r="P519" s="264"/>
      <c r="Q519" s="265"/>
      <c r="R519" s="29">
        <f t="shared" si="124"/>
        <v>0</v>
      </c>
      <c r="S519" s="30">
        <f t="shared" si="125"/>
        <v>0</v>
      </c>
      <c r="T519" s="31">
        <f t="shared" si="126"/>
        <v>0</v>
      </c>
      <c r="U519" s="32" t="str">
        <f t="shared" ca="1" si="127"/>
        <v>e</v>
      </c>
      <c r="V519" s="188"/>
      <c r="W519" s="189"/>
      <c r="X519" s="189"/>
      <c r="Y519" s="189"/>
      <c r="Z519" s="189"/>
      <c r="AA519" s="189"/>
      <c r="AB519" s="190"/>
      <c r="AD519" s="24">
        <f>IF(OR(AE519="",AF519=""),0,IF(ISERROR(D519),0,COUNTIF(D519:$D$746,D519)))</f>
        <v>0</v>
      </c>
      <c r="AE519" s="24" t="str">
        <f t="shared" si="128"/>
        <v/>
      </c>
      <c r="AF519" s="24" t="str">
        <f t="shared" si="129"/>
        <v/>
      </c>
      <c r="AG519" s="24">
        <f ca="1">IF(AD519=0,0,MATCH(VALUE(AF519)-1,AE519:OFFSET(AE519,VALUE(AD519)-1,0),1))</f>
        <v>0</v>
      </c>
      <c r="AH519" s="24" t="str">
        <f t="shared" ca="1" si="130"/>
        <v/>
      </c>
    </row>
    <row r="520" spans="1:34" ht="24" customHeight="1">
      <c r="A520" s="93"/>
      <c r="B520" s="120"/>
      <c r="C520" s="13" t="str">
        <f t="shared" si="131"/>
        <v>2027</v>
      </c>
      <c r="D520" s="13" t="e">
        <f t="shared" si="120"/>
        <v>#VALUE!</v>
      </c>
      <c r="E520" s="95" t="e">
        <f t="shared" si="132"/>
        <v>#VALUE!</v>
      </c>
      <c r="F520" s="15"/>
      <c r="G520" s="16" t="str">
        <f t="shared" si="121"/>
        <v/>
      </c>
      <c r="H520" s="182"/>
      <c r="I520" s="268"/>
      <c r="J520" s="26" t="str">
        <f t="shared" si="122"/>
        <v>*</v>
      </c>
      <c r="K520" s="27" t="s">
        <v>16</v>
      </c>
      <c r="L520" s="184"/>
      <c r="M520" s="268"/>
      <c r="N520" s="28" t="str">
        <f t="shared" si="123"/>
        <v>*</v>
      </c>
      <c r="O520" s="185" t="str">
        <f t="shared" ca="1" si="133"/>
        <v/>
      </c>
      <c r="P520" s="264"/>
      <c r="Q520" s="265"/>
      <c r="R520" s="29">
        <f t="shared" si="124"/>
        <v>0</v>
      </c>
      <c r="S520" s="30">
        <f t="shared" si="125"/>
        <v>0</v>
      </c>
      <c r="T520" s="31">
        <f t="shared" si="126"/>
        <v>0</v>
      </c>
      <c r="U520" s="32" t="str">
        <f t="shared" ca="1" si="127"/>
        <v>e</v>
      </c>
      <c r="V520" s="188"/>
      <c r="W520" s="189"/>
      <c r="X520" s="189"/>
      <c r="Y520" s="189"/>
      <c r="Z520" s="189"/>
      <c r="AA520" s="189"/>
      <c r="AB520" s="190"/>
      <c r="AD520" s="24">
        <f>IF(OR(AE520="",AF520=""),0,IF(ISERROR(D520),0,COUNTIF(D520:$D$746,D520)))</f>
        <v>0</v>
      </c>
      <c r="AE520" s="24" t="str">
        <f t="shared" si="128"/>
        <v/>
      </c>
      <c r="AF520" s="24" t="str">
        <f t="shared" si="129"/>
        <v/>
      </c>
      <c r="AG520" s="24">
        <f ca="1">IF(AD520=0,0,MATCH(VALUE(AF520)-1,AE520:OFFSET(AE520,VALUE(AD520)-1,0),1))</f>
        <v>0</v>
      </c>
      <c r="AH520" s="24" t="str">
        <f t="shared" ca="1" si="130"/>
        <v/>
      </c>
    </row>
    <row r="521" spans="1:34" ht="24" customHeight="1">
      <c r="A521" s="93"/>
      <c r="B521" s="120"/>
      <c r="C521" s="13" t="str">
        <f t="shared" si="131"/>
        <v>2027</v>
      </c>
      <c r="D521" s="13" t="e">
        <f t="shared" si="120"/>
        <v>#VALUE!</v>
      </c>
      <c r="E521" s="95" t="e">
        <f t="shared" si="132"/>
        <v>#VALUE!</v>
      </c>
      <c r="F521" s="15"/>
      <c r="G521" s="16" t="str">
        <f t="shared" si="121"/>
        <v/>
      </c>
      <c r="H521" s="182"/>
      <c r="I521" s="268"/>
      <c r="J521" s="26" t="str">
        <f t="shared" si="122"/>
        <v>*</v>
      </c>
      <c r="K521" s="27" t="s">
        <v>16</v>
      </c>
      <c r="L521" s="184"/>
      <c r="M521" s="268"/>
      <c r="N521" s="28" t="str">
        <f t="shared" si="123"/>
        <v>*</v>
      </c>
      <c r="O521" s="185" t="str">
        <f t="shared" ca="1" si="133"/>
        <v/>
      </c>
      <c r="P521" s="264"/>
      <c r="Q521" s="265"/>
      <c r="R521" s="29">
        <f t="shared" si="124"/>
        <v>0</v>
      </c>
      <c r="S521" s="30">
        <f t="shared" si="125"/>
        <v>0</v>
      </c>
      <c r="T521" s="31">
        <f t="shared" si="126"/>
        <v>0</v>
      </c>
      <c r="U521" s="32" t="str">
        <f t="shared" ca="1" si="127"/>
        <v>e</v>
      </c>
      <c r="V521" s="188"/>
      <c r="W521" s="189"/>
      <c r="X521" s="189"/>
      <c r="Y521" s="189"/>
      <c r="Z521" s="189"/>
      <c r="AA521" s="189"/>
      <c r="AB521" s="190"/>
      <c r="AD521" s="24">
        <f>IF(OR(AE521="",AF521=""),0,IF(ISERROR(D521),0,COUNTIF(D521:$D$746,D521)))</f>
        <v>0</v>
      </c>
      <c r="AE521" s="24" t="str">
        <f t="shared" si="128"/>
        <v/>
      </c>
      <c r="AF521" s="24" t="str">
        <f t="shared" si="129"/>
        <v/>
      </c>
      <c r="AG521" s="24">
        <f ca="1">IF(AD521=0,0,MATCH(VALUE(AF521)-1,AE521:OFFSET(AE521,VALUE(AD521)-1,0),1))</f>
        <v>0</v>
      </c>
      <c r="AH521" s="24" t="str">
        <f t="shared" ca="1" si="130"/>
        <v/>
      </c>
    </row>
    <row r="522" spans="1:34" ht="24" customHeight="1">
      <c r="A522" s="93"/>
      <c r="B522" s="120"/>
      <c r="C522" s="13" t="str">
        <f t="shared" si="131"/>
        <v>2027</v>
      </c>
      <c r="D522" s="13" t="e">
        <f t="shared" si="120"/>
        <v>#VALUE!</v>
      </c>
      <c r="E522" s="95" t="e">
        <f t="shared" si="132"/>
        <v>#VALUE!</v>
      </c>
      <c r="F522" s="15"/>
      <c r="G522" s="16" t="str">
        <f t="shared" si="121"/>
        <v/>
      </c>
      <c r="H522" s="182"/>
      <c r="I522" s="268"/>
      <c r="J522" s="26" t="str">
        <f t="shared" si="122"/>
        <v>*</v>
      </c>
      <c r="K522" s="27" t="s">
        <v>16</v>
      </c>
      <c r="L522" s="184"/>
      <c r="M522" s="268"/>
      <c r="N522" s="28" t="str">
        <f t="shared" si="123"/>
        <v>*</v>
      </c>
      <c r="O522" s="185" t="str">
        <f t="shared" ca="1" si="133"/>
        <v/>
      </c>
      <c r="P522" s="264"/>
      <c r="Q522" s="265"/>
      <c r="R522" s="29">
        <f t="shared" si="124"/>
        <v>0</v>
      </c>
      <c r="S522" s="30">
        <f t="shared" si="125"/>
        <v>0</v>
      </c>
      <c r="T522" s="31">
        <f t="shared" si="126"/>
        <v>0</v>
      </c>
      <c r="U522" s="32" t="str">
        <f t="shared" ca="1" si="127"/>
        <v>e</v>
      </c>
      <c r="V522" s="188"/>
      <c r="W522" s="189"/>
      <c r="X522" s="189"/>
      <c r="Y522" s="189"/>
      <c r="Z522" s="189"/>
      <c r="AA522" s="189"/>
      <c r="AB522" s="190"/>
      <c r="AD522" s="24">
        <f>IF(OR(AE522="",AF522=""),0,IF(ISERROR(D522),0,COUNTIF(D522:$D$746,D522)))</f>
        <v>0</v>
      </c>
      <c r="AE522" s="24" t="str">
        <f t="shared" si="128"/>
        <v/>
      </c>
      <c r="AF522" s="24" t="str">
        <f t="shared" si="129"/>
        <v/>
      </c>
      <c r="AG522" s="24">
        <f ca="1">IF(AD522=0,0,MATCH(VALUE(AF522)-1,AE522:OFFSET(AE522,VALUE(AD522)-1,0),1))</f>
        <v>0</v>
      </c>
      <c r="AH522" s="24" t="str">
        <f t="shared" ca="1" si="130"/>
        <v/>
      </c>
    </row>
    <row r="523" spans="1:34" ht="24" customHeight="1">
      <c r="A523" s="93"/>
      <c r="B523" s="120"/>
      <c r="C523" s="13" t="str">
        <f t="shared" si="131"/>
        <v>2027</v>
      </c>
      <c r="D523" s="13" t="e">
        <f t="shared" si="120"/>
        <v>#VALUE!</v>
      </c>
      <c r="E523" s="95" t="e">
        <f t="shared" si="132"/>
        <v>#VALUE!</v>
      </c>
      <c r="F523" s="15"/>
      <c r="G523" s="16" t="str">
        <f t="shared" si="121"/>
        <v/>
      </c>
      <c r="H523" s="182"/>
      <c r="I523" s="268"/>
      <c r="J523" s="26" t="str">
        <f t="shared" si="122"/>
        <v>*</v>
      </c>
      <c r="K523" s="27" t="s">
        <v>16</v>
      </c>
      <c r="L523" s="184"/>
      <c r="M523" s="268"/>
      <c r="N523" s="28" t="str">
        <f t="shared" si="123"/>
        <v>*</v>
      </c>
      <c r="O523" s="185" t="str">
        <f t="shared" ca="1" si="133"/>
        <v/>
      </c>
      <c r="P523" s="264"/>
      <c r="Q523" s="265"/>
      <c r="R523" s="29">
        <f t="shared" si="124"/>
        <v>0</v>
      </c>
      <c r="S523" s="30">
        <f t="shared" si="125"/>
        <v>0</v>
      </c>
      <c r="T523" s="31">
        <f t="shared" si="126"/>
        <v>0</v>
      </c>
      <c r="U523" s="32" t="str">
        <f t="shared" ca="1" si="127"/>
        <v>e</v>
      </c>
      <c r="V523" s="188"/>
      <c r="W523" s="189"/>
      <c r="X523" s="189"/>
      <c r="Y523" s="189"/>
      <c r="Z523" s="189"/>
      <c r="AA523" s="189"/>
      <c r="AB523" s="190"/>
      <c r="AD523" s="24">
        <f>IF(OR(AE523="",AF523=""),0,IF(ISERROR(D523),0,COUNTIF(D523:$D$746,D523)))</f>
        <v>0</v>
      </c>
      <c r="AE523" s="24" t="str">
        <f t="shared" si="128"/>
        <v/>
      </c>
      <c r="AF523" s="24" t="str">
        <f t="shared" si="129"/>
        <v/>
      </c>
      <c r="AG523" s="24">
        <f ca="1">IF(AD523=0,0,MATCH(VALUE(AF523)-1,AE523:OFFSET(AE523,VALUE(AD523)-1,0),1))</f>
        <v>0</v>
      </c>
      <c r="AH523" s="24" t="str">
        <f t="shared" ca="1" si="130"/>
        <v/>
      </c>
    </row>
    <row r="524" spans="1:34" ht="24" customHeight="1">
      <c r="A524" s="93"/>
      <c r="B524" s="120"/>
      <c r="C524" s="13" t="str">
        <f t="shared" si="131"/>
        <v>2027</v>
      </c>
      <c r="D524" s="13" t="e">
        <f t="shared" si="120"/>
        <v>#VALUE!</v>
      </c>
      <c r="E524" s="95" t="e">
        <f t="shared" si="132"/>
        <v>#VALUE!</v>
      </c>
      <c r="F524" s="15"/>
      <c r="G524" s="16" t="str">
        <f t="shared" si="121"/>
        <v/>
      </c>
      <c r="H524" s="182"/>
      <c r="I524" s="268"/>
      <c r="J524" s="26" t="str">
        <f t="shared" si="122"/>
        <v>*</v>
      </c>
      <c r="K524" s="27" t="s">
        <v>16</v>
      </c>
      <c r="L524" s="184"/>
      <c r="M524" s="268"/>
      <c r="N524" s="28" t="str">
        <f t="shared" si="123"/>
        <v>*</v>
      </c>
      <c r="O524" s="185" t="str">
        <f t="shared" ca="1" si="133"/>
        <v/>
      </c>
      <c r="P524" s="264"/>
      <c r="Q524" s="265"/>
      <c r="R524" s="29">
        <f t="shared" si="124"/>
        <v>0</v>
      </c>
      <c r="S524" s="30">
        <f t="shared" si="125"/>
        <v>0</v>
      </c>
      <c r="T524" s="31">
        <f t="shared" si="126"/>
        <v>0</v>
      </c>
      <c r="U524" s="32" t="str">
        <f t="shared" ca="1" si="127"/>
        <v>e</v>
      </c>
      <c r="V524" s="188"/>
      <c r="W524" s="189"/>
      <c r="X524" s="189"/>
      <c r="Y524" s="189"/>
      <c r="Z524" s="189"/>
      <c r="AA524" s="189"/>
      <c r="AB524" s="190"/>
      <c r="AD524" s="24">
        <f>IF(OR(AE524="",AF524=""),0,IF(ISERROR(D524),0,COUNTIF(D524:$D$746,D524)))</f>
        <v>0</v>
      </c>
      <c r="AE524" s="24" t="str">
        <f t="shared" si="128"/>
        <v/>
      </c>
      <c r="AF524" s="24" t="str">
        <f t="shared" si="129"/>
        <v/>
      </c>
      <c r="AG524" s="24">
        <f ca="1">IF(AD524=0,0,MATCH(VALUE(AF524)-1,AE524:OFFSET(AE524,VALUE(AD524)-1,0),1))</f>
        <v>0</v>
      </c>
      <c r="AH524" s="24" t="str">
        <f t="shared" ca="1" si="130"/>
        <v/>
      </c>
    </row>
    <row r="525" spans="1:34" ht="24" customHeight="1">
      <c r="A525" s="93"/>
      <c r="B525" s="120"/>
      <c r="C525" s="13" t="str">
        <f t="shared" si="131"/>
        <v>2027</v>
      </c>
      <c r="D525" s="13" t="e">
        <f t="shared" si="120"/>
        <v>#VALUE!</v>
      </c>
      <c r="E525" s="95" t="e">
        <f t="shared" si="132"/>
        <v>#VALUE!</v>
      </c>
      <c r="F525" s="15"/>
      <c r="G525" s="16" t="str">
        <f t="shared" si="121"/>
        <v/>
      </c>
      <c r="H525" s="182"/>
      <c r="I525" s="268"/>
      <c r="J525" s="26" t="str">
        <f t="shared" si="122"/>
        <v>*</v>
      </c>
      <c r="K525" s="27" t="s">
        <v>16</v>
      </c>
      <c r="L525" s="184"/>
      <c r="M525" s="268"/>
      <c r="N525" s="28" t="str">
        <f t="shared" si="123"/>
        <v>*</v>
      </c>
      <c r="O525" s="185" t="str">
        <f t="shared" ca="1" si="133"/>
        <v/>
      </c>
      <c r="P525" s="264"/>
      <c r="Q525" s="265"/>
      <c r="R525" s="29">
        <f t="shared" si="124"/>
        <v>0</v>
      </c>
      <c r="S525" s="30">
        <f t="shared" si="125"/>
        <v>0</v>
      </c>
      <c r="T525" s="31">
        <f t="shared" si="126"/>
        <v>0</v>
      </c>
      <c r="U525" s="32" t="str">
        <f t="shared" ca="1" si="127"/>
        <v>e</v>
      </c>
      <c r="V525" s="188"/>
      <c r="W525" s="189"/>
      <c r="X525" s="189"/>
      <c r="Y525" s="189"/>
      <c r="Z525" s="189"/>
      <c r="AA525" s="189"/>
      <c r="AB525" s="190"/>
      <c r="AD525" s="24">
        <f>IF(OR(AE525="",AF525=""),0,IF(ISERROR(D525),0,COUNTIF(D525:$D$746,D525)))</f>
        <v>0</v>
      </c>
      <c r="AE525" s="24" t="str">
        <f t="shared" si="128"/>
        <v/>
      </c>
      <c r="AF525" s="24" t="str">
        <f t="shared" si="129"/>
        <v/>
      </c>
      <c r="AG525" s="24">
        <f ca="1">IF(AD525=0,0,MATCH(VALUE(AF525)-1,AE525:OFFSET(AE525,VALUE(AD525)-1,0),1))</f>
        <v>0</v>
      </c>
      <c r="AH525" s="24" t="str">
        <f t="shared" ca="1" si="130"/>
        <v/>
      </c>
    </row>
    <row r="526" spans="1:34" ht="24" customHeight="1">
      <c r="A526" s="93"/>
      <c r="B526" s="120"/>
      <c r="C526" s="13" t="str">
        <f t="shared" si="131"/>
        <v>2027</v>
      </c>
      <c r="D526" s="13" t="e">
        <f t="shared" si="120"/>
        <v>#VALUE!</v>
      </c>
      <c r="E526" s="95" t="e">
        <f t="shared" si="132"/>
        <v>#VALUE!</v>
      </c>
      <c r="F526" s="15"/>
      <c r="G526" s="16" t="str">
        <f t="shared" si="121"/>
        <v/>
      </c>
      <c r="H526" s="182"/>
      <c r="I526" s="268"/>
      <c r="J526" s="26" t="str">
        <f t="shared" si="122"/>
        <v>*</v>
      </c>
      <c r="K526" s="27" t="s">
        <v>16</v>
      </c>
      <c r="L526" s="184"/>
      <c r="M526" s="268"/>
      <c r="N526" s="28" t="str">
        <f t="shared" si="123"/>
        <v>*</v>
      </c>
      <c r="O526" s="185" t="str">
        <f t="shared" ca="1" si="133"/>
        <v/>
      </c>
      <c r="P526" s="264"/>
      <c r="Q526" s="265"/>
      <c r="R526" s="29">
        <f t="shared" si="124"/>
        <v>0</v>
      </c>
      <c r="S526" s="30">
        <f t="shared" si="125"/>
        <v>0</v>
      </c>
      <c r="T526" s="31">
        <f t="shared" si="126"/>
        <v>0</v>
      </c>
      <c r="U526" s="32" t="str">
        <f t="shared" ca="1" si="127"/>
        <v>e</v>
      </c>
      <c r="V526" s="188"/>
      <c r="W526" s="189"/>
      <c r="X526" s="189"/>
      <c r="Y526" s="189"/>
      <c r="Z526" s="189"/>
      <c r="AA526" s="189"/>
      <c r="AB526" s="190"/>
      <c r="AD526" s="24">
        <f>IF(OR(AE526="",AF526=""),0,IF(ISERROR(D526),0,COUNTIF(D526:$D$746,D526)))</f>
        <v>0</v>
      </c>
      <c r="AE526" s="24" t="str">
        <f t="shared" si="128"/>
        <v/>
      </c>
      <c r="AF526" s="24" t="str">
        <f t="shared" si="129"/>
        <v/>
      </c>
      <c r="AG526" s="24">
        <f ca="1">IF(AD526=0,0,MATCH(VALUE(AF526)-1,AE526:OFFSET(AE526,VALUE(AD526)-1,0),1))</f>
        <v>0</v>
      </c>
      <c r="AH526" s="24" t="str">
        <f t="shared" ca="1" si="130"/>
        <v/>
      </c>
    </row>
    <row r="527" spans="1:34" ht="24" customHeight="1">
      <c r="A527" s="93"/>
      <c r="B527" s="120"/>
      <c r="C527" s="13" t="str">
        <f t="shared" si="131"/>
        <v>2027</v>
      </c>
      <c r="D527" s="13" t="e">
        <f t="shared" si="120"/>
        <v>#VALUE!</v>
      </c>
      <c r="E527" s="95" t="e">
        <f t="shared" si="132"/>
        <v>#VALUE!</v>
      </c>
      <c r="F527" s="15"/>
      <c r="G527" s="16" t="str">
        <f t="shared" si="121"/>
        <v/>
      </c>
      <c r="H527" s="182"/>
      <c r="I527" s="268"/>
      <c r="J527" s="26" t="str">
        <f t="shared" si="122"/>
        <v>*</v>
      </c>
      <c r="K527" s="27" t="s">
        <v>16</v>
      </c>
      <c r="L527" s="184"/>
      <c r="M527" s="268"/>
      <c r="N527" s="28" t="str">
        <f t="shared" si="123"/>
        <v>*</v>
      </c>
      <c r="O527" s="185" t="str">
        <f t="shared" ca="1" si="133"/>
        <v/>
      </c>
      <c r="P527" s="264"/>
      <c r="Q527" s="265"/>
      <c r="R527" s="29">
        <f t="shared" si="124"/>
        <v>0</v>
      </c>
      <c r="S527" s="30">
        <f t="shared" si="125"/>
        <v>0</v>
      </c>
      <c r="T527" s="31">
        <f t="shared" si="126"/>
        <v>0</v>
      </c>
      <c r="U527" s="32" t="str">
        <f t="shared" ca="1" si="127"/>
        <v>e</v>
      </c>
      <c r="V527" s="188"/>
      <c r="W527" s="189"/>
      <c r="X527" s="189"/>
      <c r="Y527" s="189"/>
      <c r="Z527" s="189"/>
      <c r="AA527" s="189"/>
      <c r="AB527" s="190"/>
      <c r="AD527" s="24">
        <f>IF(OR(AE527="",AF527=""),0,IF(ISERROR(D527),0,COUNTIF(D527:$D$746,D527)))</f>
        <v>0</v>
      </c>
      <c r="AE527" s="24" t="str">
        <f t="shared" si="128"/>
        <v/>
      </c>
      <c r="AF527" s="24" t="str">
        <f t="shared" si="129"/>
        <v/>
      </c>
      <c r="AG527" s="24">
        <f ca="1">IF(AD527=0,0,MATCH(VALUE(AF527)-1,AE527:OFFSET(AE527,VALUE(AD527)-1,0),1))</f>
        <v>0</v>
      </c>
      <c r="AH527" s="24" t="str">
        <f t="shared" ca="1" si="130"/>
        <v/>
      </c>
    </row>
    <row r="528" spans="1:34" ht="24" customHeight="1">
      <c r="A528" s="93"/>
      <c r="B528" s="120"/>
      <c r="C528" s="13" t="str">
        <f t="shared" si="131"/>
        <v>2027</v>
      </c>
      <c r="D528" s="13" t="e">
        <f t="shared" si="120"/>
        <v>#VALUE!</v>
      </c>
      <c r="E528" s="95" t="e">
        <f t="shared" si="132"/>
        <v>#VALUE!</v>
      </c>
      <c r="F528" s="15"/>
      <c r="G528" s="16" t="str">
        <f t="shared" si="121"/>
        <v/>
      </c>
      <c r="H528" s="182"/>
      <c r="I528" s="268"/>
      <c r="J528" s="26" t="str">
        <f t="shared" si="122"/>
        <v>*</v>
      </c>
      <c r="K528" s="27" t="s">
        <v>16</v>
      </c>
      <c r="L528" s="184"/>
      <c r="M528" s="268"/>
      <c r="N528" s="28" t="str">
        <f t="shared" si="123"/>
        <v>*</v>
      </c>
      <c r="O528" s="185" t="str">
        <f t="shared" ca="1" si="133"/>
        <v/>
      </c>
      <c r="P528" s="264"/>
      <c r="Q528" s="265"/>
      <c r="R528" s="29">
        <f t="shared" si="124"/>
        <v>0</v>
      </c>
      <c r="S528" s="30">
        <f t="shared" si="125"/>
        <v>0</v>
      </c>
      <c r="T528" s="31">
        <f t="shared" si="126"/>
        <v>0</v>
      </c>
      <c r="U528" s="32" t="str">
        <f t="shared" ca="1" si="127"/>
        <v>e</v>
      </c>
      <c r="V528" s="188"/>
      <c r="W528" s="189"/>
      <c r="X528" s="189"/>
      <c r="Y528" s="189"/>
      <c r="Z528" s="189"/>
      <c r="AA528" s="189"/>
      <c r="AB528" s="190"/>
      <c r="AD528" s="24">
        <f>IF(OR(AE528="",AF528=""),0,IF(ISERROR(D528),0,COUNTIF(D528:$D$746,D528)))</f>
        <v>0</v>
      </c>
      <c r="AE528" s="24" t="str">
        <f t="shared" si="128"/>
        <v/>
      </c>
      <c r="AF528" s="24" t="str">
        <f t="shared" si="129"/>
        <v/>
      </c>
      <c r="AG528" s="24">
        <f ca="1">IF(AD528=0,0,MATCH(VALUE(AF528)-1,AE528:OFFSET(AE528,VALUE(AD528)-1,0),1))</f>
        <v>0</v>
      </c>
      <c r="AH528" s="24" t="str">
        <f t="shared" ca="1" si="130"/>
        <v/>
      </c>
    </row>
    <row r="529" spans="1:34" ht="24" customHeight="1">
      <c r="A529" s="93"/>
      <c r="B529" s="120"/>
      <c r="C529" s="13" t="str">
        <f t="shared" si="131"/>
        <v>2027</v>
      </c>
      <c r="D529" s="13" t="e">
        <f t="shared" si="120"/>
        <v>#VALUE!</v>
      </c>
      <c r="E529" s="95" t="e">
        <f t="shared" si="132"/>
        <v>#VALUE!</v>
      </c>
      <c r="F529" s="15"/>
      <c r="G529" s="16" t="str">
        <f t="shared" si="121"/>
        <v/>
      </c>
      <c r="H529" s="182"/>
      <c r="I529" s="268"/>
      <c r="J529" s="26" t="str">
        <f t="shared" si="122"/>
        <v>*</v>
      </c>
      <c r="K529" s="27" t="s">
        <v>16</v>
      </c>
      <c r="L529" s="184"/>
      <c r="M529" s="268"/>
      <c r="N529" s="28" t="str">
        <f t="shared" si="123"/>
        <v>*</v>
      </c>
      <c r="O529" s="185" t="str">
        <f t="shared" ca="1" si="133"/>
        <v/>
      </c>
      <c r="P529" s="264"/>
      <c r="Q529" s="265"/>
      <c r="R529" s="29">
        <f t="shared" si="124"/>
        <v>0</v>
      </c>
      <c r="S529" s="30">
        <f t="shared" si="125"/>
        <v>0</v>
      </c>
      <c r="T529" s="31">
        <f t="shared" si="126"/>
        <v>0</v>
      </c>
      <c r="U529" s="32" t="str">
        <f t="shared" ca="1" si="127"/>
        <v>e</v>
      </c>
      <c r="V529" s="188"/>
      <c r="W529" s="269"/>
      <c r="X529" s="269"/>
      <c r="Y529" s="269"/>
      <c r="Z529" s="269"/>
      <c r="AA529" s="269"/>
      <c r="AB529" s="270"/>
      <c r="AD529" s="24">
        <f>IF(OR(AE529="",AF529=""),0,IF(ISERROR(D529),0,COUNTIF(D529:$D$746,D529)))</f>
        <v>0</v>
      </c>
      <c r="AE529" s="24" t="str">
        <f t="shared" si="128"/>
        <v/>
      </c>
      <c r="AF529" s="24" t="str">
        <f t="shared" si="129"/>
        <v/>
      </c>
      <c r="AG529" s="24">
        <f ca="1">IF(AD529=0,0,MATCH(VALUE(AF529)-1,AE529:OFFSET(AE529,VALUE(AD529)-1,0),1))</f>
        <v>0</v>
      </c>
      <c r="AH529" s="24" t="str">
        <f t="shared" ca="1" si="130"/>
        <v/>
      </c>
    </row>
    <row r="530" spans="1:34" ht="24" customHeight="1">
      <c r="A530" s="93"/>
      <c r="B530" s="120"/>
      <c r="C530" s="13" t="str">
        <f t="shared" si="131"/>
        <v>2027</v>
      </c>
      <c r="D530" s="13" t="e">
        <f t="shared" si="120"/>
        <v>#VALUE!</v>
      </c>
      <c r="E530" s="95" t="e">
        <f t="shared" si="132"/>
        <v>#VALUE!</v>
      </c>
      <c r="F530" s="15"/>
      <c r="G530" s="16" t="str">
        <f t="shared" si="121"/>
        <v/>
      </c>
      <c r="H530" s="182"/>
      <c r="I530" s="268"/>
      <c r="J530" s="26" t="str">
        <f t="shared" si="122"/>
        <v>*</v>
      </c>
      <c r="K530" s="27" t="s">
        <v>16</v>
      </c>
      <c r="L530" s="184"/>
      <c r="M530" s="268"/>
      <c r="N530" s="28" t="str">
        <f t="shared" si="123"/>
        <v>*</v>
      </c>
      <c r="O530" s="185" t="str">
        <f t="shared" ca="1" si="133"/>
        <v/>
      </c>
      <c r="P530" s="264"/>
      <c r="Q530" s="265"/>
      <c r="R530" s="29">
        <f t="shared" si="124"/>
        <v>0</v>
      </c>
      <c r="S530" s="30">
        <f t="shared" si="125"/>
        <v>0</v>
      </c>
      <c r="T530" s="31">
        <f t="shared" si="126"/>
        <v>0</v>
      </c>
      <c r="U530" s="32" t="str">
        <f t="shared" ca="1" si="127"/>
        <v>e</v>
      </c>
      <c r="V530" s="188"/>
      <c r="W530" s="269"/>
      <c r="X530" s="269"/>
      <c r="Y530" s="269"/>
      <c r="Z530" s="269"/>
      <c r="AA530" s="269"/>
      <c r="AB530" s="270"/>
      <c r="AD530" s="24">
        <f>IF(OR(AE530="",AF530=""),0,IF(ISERROR(D530),0,COUNTIF(D530:$D$746,D530)))</f>
        <v>0</v>
      </c>
      <c r="AE530" s="24" t="str">
        <f t="shared" si="128"/>
        <v/>
      </c>
      <c r="AF530" s="24" t="str">
        <f t="shared" si="129"/>
        <v/>
      </c>
      <c r="AG530" s="24">
        <f ca="1">IF(AD530=0,0,MATCH(VALUE(AF530)-1,AE530:OFFSET(AE530,VALUE(AD530)-1,0),1))</f>
        <v>0</v>
      </c>
      <c r="AH530" s="24" t="str">
        <f t="shared" ca="1" si="130"/>
        <v/>
      </c>
    </row>
    <row r="531" spans="1:34" ht="24" customHeight="1">
      <c r="A531" s="93"/>
      <c r="B531" s="120"/>
      <c r="C531" s="13" t="str">
        <f t="shared" si="131"/>
        <v>2027</v>
      </c>
      <c r="D531" s="13" t="e">
        <f t="shared" si="120"/>
        <v>#VALUE!</v>
      </c>
      <c r="E531" s="95" t="e">
        <f t="shared" si="132"/>
        <v>#VALUE!</v>
      </c>
      <c r="F531" s="15"/>
      <c r="G531" s="16" t="str">
        <f t="shared" si="121"/>
        <v/>
      </c>
      <c r="H531" s="182"/>
      <c r="I531" s="268"/>
      <c r="J531" s="26" t="str">
        <f t="shared" si="122"/>
        <v>*</v>
      </c>
      <c r="K531" s="27" t="s">
        <v>16</v>
      </c>
      <c r="L531" s="184"/>
      <c r="M531" s="268"/>
      <c r="N531" s="28" t="str">
        <f t="shared" si="123"/>
        <v>*</v>
      </c>
      <c r="O531" s="185" t="str">
        <f t="shared" ca="1" si="133"/>
        <v/>
      </c>
      <c r="P531" s="264"/>
      <c r="Q531" s="265"/>
      <c r="R531" s="29">
        <f t="shared" si="124"/>
        <v>0</v>
      </c>
      <c r="S531" s="30">
        <f t="shared" si="125"/>
        <v>0</v>
      </c>
      <c r="T531" s="31">
        <f t="shared" si="126"/>
        <v>0</v>
      </c>
      <c r="U531" s="32" t="str">
        <f t="shared" ca="1" si="127"/>
        <v>e</v>
      </c>
      <c r="V531" s="188"/>
      <c r="W531" s="269"/>
      <c r="X531" s="269"/>
      <c r="Y531" s="269"/>
      <c r="Z531" s="269"/>
      <c r="AA531" s="269"/>
      <c r="AB531" s="270"/>
      <c r="AD531" s="24">
        <f>IF(OR(AE531="",AF531=""),0,IF(ISERROR(D531),0,COUNTIF(D531:$D$746,D531)))</f>
        <v>0</v>
      </c>
      <c r="AE531" s="24" t="str">
        <f t="shared" si="128"/>
        <v/>
      </c>
      <c r="AF531" s="24" t="str">
        <f t="shared" si="129"/>
        <v/>
      </c>
      <c r="AG531" s="24">
        <f ca="1">IF(AD531=0,0,MATCH(VALUE(AF531)-1,AE531:OFFSET(AE531,VALUE(AD531)-1,0),1))</f>
        <v>0</v>
      </c>
      <c r="AH531" s="24" t="str">
        <f t="shared" ca="1" si="130"/>
        <v/>
      </c>
    </row>
    <row r="532" spans="1:34" ht="24" customHeight="1">
      <c r="A532" s="93"/>
      <c r="B532" s="120"/>
      <c r="C532" s="13" t="str">
        <f t="shared" si="131"/>
        <v>2027</v>
      </c>
      <c r="D532" s="13" t="e">
        <f t="shared" si="120"/>
        <v>#VALUE!</v>
      </c>
      <c r="E532" s="95" t="e">
        <f t="shared" si="132"/>
        <v>#VALUE!</v>
      </c>
      <c r="F532" s="15"/>
      <c r="G532" s="16" t="str">
        <f t="shared" si="121"/>
        <v/>
      </c>
      <c r="H532" s="182"/>
      <c r="I532" s="268"/>
      <c r="J532" s="26" t="str">
        <f t="shared" si="122"/>
        <v>*</v>
      </c>
      <c r="K532" s="27" t="s">
        <v>16</v>
      </c>
      <c r="L532" s="184"/>
      <c r="M532" s="268"/>
      <c r="N532" s="28" t="str">
        <f t="shared" si="123"/>
        <v>*</v>
      </c>
      <c r="O532" s="185" t="str">
        <f t="shared" ca="1" si="133"/>
        <v/>
      </c>
      <c r="P532" s="264"/>
      <c r="Q532" s="265"/>
      <c r="R532" s="29">
        <f t="shared" si="124"/>
        <v>0</v>
      </c>
      <c r="S532" s="30">
        <f t="shared" si="125"/>
        <v>0</v>
      </c>
      <c r="T532" s="31">
        <f t="shared" si="126"/>
        <v>0</v>
      </c>
      <c r="U532" s="32" t="str">
        <f t="shared" ca="1" si="127"/>
        <v>e</v>
      </c>
      <c r="V532" s="188"/>
      <c r="W532" s="269"/>
      <c r="X532" s="269"/>
      <c r="Y532" s="269"/>
      <c r="Z532" s="269"/>
      <c r="AA532" s="269"/>
      <c r="AB532" s="270"/>
      <c r="AD532" s="24">
        <f>IF(OR(AE532="",AF532=""),0,IF(ISERROR(D532),0,COUNTIF(D532:$D$746,D532)))</f>
        <v>0</v>
      </c>
      <c r="AE532" s="24" t="str">
        <f t="shared" si="128"/>
        <v/>
      </c>
      <c r="AF532" s="24" t="str">
        <f t="shared" si="129"/>
        <v/>
      </c>
      <c r="AG532" s="24">
        <f ca="1">IF(AD532=0,0,MATCH(VALUE(AF532)-1,AE532:OFFSET(AE532,VALUE(AD532)-1,0),1))</f>
        <v>0</v>
      </c>
      <c r="AH532" s="24" t="str">
        <f t="shared" ca="1" si="130"/>
        <v/>
      </c>
    </row>
    <row r="533" spans="1:34" ht="24" customHeight="1">
      <c r="A533" s="93"/>
      <c r="B533" s="120"/>
      <c r="C533" s="13" t="str">
        <f t="shared" si="131"/>
        <v>2027</v>
      </c>
      <c r="D533" s="13" t="e">
        <f t="shared" si="120"/>
        <v>#VALUE!</v>
      </c>
      <c r="E533" s="95" t="e">
        <f t="shared" si="132"/>
        <v>#VALUE!</v>
      </c>
      <c r="F533" s="15"/>
      <c r="G533" s="16" t="str">
        <f t="shared" si="121"/>
        <v/>
      </c>
      <c r="H533" s="182"/>
      <c r="I533" s="268"/>
      <c r="J533" s="26" t="str">
        <f t="shared" si="122"/>
        <v>*</v>
      </c>
      <c r="K533" s="27" t="s">
        <v>16</v>
      </c>
      <c r="L533" s="184"/>
      <c r="M533" s="268"/>
      <c r="N533" s="28" t="str">
        <f t="shared" si="123"/>
        <v>*</v>
      </c>
      <c r="O533" s="185" t="str">
        <f t="shared" ca="1" si="133"/>
        <v/>
      </c>
      <c r="P533" s="264"/>
      <c r="Q533" s="265"/>
      <c r="R533" s="29">
        <f t="shared" si="124"/>
        <v>0</v>
      </c>
      <c r="S533" s="30">
        <f t="shared" si="125"/>
        <v>0</v>
      </c>
      <c r="T533" s="31">
        <f t="shared" si="126"/>
        <v>0</v>
      </c>
      <c r="U533" s="32" t="str">
        <f t="shared" ca="1" si="127"/>
        <v>e</v>
      </c>
      <c r="V533" s="188"/>
      <c r="W533" s="269"/>
      <c r="X533" s="269"/>
      <c r="Y533" s="269"/>
      <c r="Z533" s="269"/>
      <c r="AA533" s="269"/>
      <c r="AB533" s="270"/>
      <c r="AD533" s="24">
        <f>IF(OR(AE533="",AF533=""),0,IF(ISERROR(D533),0,COUNTIF(D533:$D$746,D533)))</f>
        <v>0</v>
      </c>
      <c r="AE533" s="24" t="str">
        <f t="shared" si="128"/>
        <v/>
      </c>
      <c r="AF533" s="24" t="str">
        <f t="shared" si="129"/>
        <v/>
      </c>
      <c r="AG533" s="24">
        <f ca="1">IF(AD533=0,0,MATCH(VALUE(AF533)-1,AE533:OFFSET(AE533,VALUE(AD533)-1,0),1))</f>
        <v>0</v>
      </c>
      <c r="AH533" s="24" t="str">
        <f t="shared" ca="1" si="130"/>
        <v/>
      </c>
    </row>
    <row r="534" spans="1:34" ht="24" customHeight="1">
      <c r="A534" s="93"/>
      <c r="B534" s="120"/>
      <c r="C534" s="13" t="str">
        <f t="shared" si="131"/>
        <v>2027</v>
      </c>
      <c r="D534" s="13" t="e">
        <f t="shared" si="120"/>
        <v>#VALUE!</v>
      </c>
      <c r="E534" s="95" t="e">
        <f t="shared" si="132"/>
        <v>#VALUE!</v>
      </c>
      <c r="F534" s="15"/>
      <c r="G534" s="16" t="str">
        <f t="shared" si="121"/>
        <v/>
      </c>
      <c r="H534" s="182"/>
      <c r="I534" s="268"/>
      <c r="J534" s="26" t="str">
        <f t="shared" si="122"/>
        <v>*</v>
      </c>
      <c r="K534" s="27" t="s">
        <v>16</v>
      </c>
      <c r="L534" s="184"/>
      <c r="M534" s="268"/>
      <c r="N534" s="28" t="str">
        <f t="shared" si="123"/>
        <v>*</v>
      </c>
      <c r="O534" s="185" t="str">
        <f t="shared" ca="1" si="133"/>
        <v/>
      </c>
      <c r="P534" s="264"/>
      <c r="Q534" s="265"/>
      <c r="R534" s="29">
        <f t="shared" si="124"/>
        <v>0</v>
      </c>
      <c r="S534" s="30">
        <f t="shared" si="125"/>
        <v>0</v>
      </c>
      <c r="T534" s="31">
        <f t="shared" si="126"/>
        <v>0</v>
      </c>
      <c r="U534" s="32" t="str">
        <f t="shared" ca="1" si="127"/>
        <v>e</v>
      </c>
      <c r="V534" s="188"/>
      <c r="W534" s="269"/>
      <c r="X534" s="269"/>
      <c r="Y534" s="269"/>
      <c r="Z534" s="269"/>
      <c r="AA534" s="269"/>
      <c r="AB534" s="270"/>
      <c r="AD534" s="24">
        <f>IF(OR(AE534="",AF534=""),0,IF(ISERROR(D534),0,COUNTIF(D534:$D$746,D534)))</f>
        <v>0</v>
      </c>
      <c r="AE534" s="24" t="str">
        <f t="shared" si="128"/>
        <v/>
      </c>
      <c r="AF534" s="24" t="str">
        <f t="shared" si="129"/>
        <v/>
      </c>
      <c r="AG534" s="24">
        <f ca="1">IF(AD534=0,0,MATCH(VALUE(AF534)-1,AE534:OFFSET(AE534,VALUE(AD534)-1,0),1))</f>
        <v>0</v>
      </c>
      <c r="AH534" s="24" t="str">
        <f t="shared" ca="1" si="130"/>
        <v/>
      </c>
    </row>
    <row r="535" spans="1:34" ht="24" customHeight="1">
      <c r="A535" s="93"/>
      <c r="B535" s="120"/>
      <c r="C535" s="13" t="str">
        <f t="shared" si="131"/>
        <v>2027</v>
      </c>
      <c r="D535" s="13" t="e">
        <f t="shared" si="120"/>
        <v>#VALUE!</v>
      </c>
      <c r="E535" s="95" t="e">
        <f t="shared" si="132"/>
        <v>#VALUE!</v>
      </c>
      <c r="F535" s="15"/>
      <c r="G535" s="16" t="str">
        <f t="shared" si="121"/>
        <v/>
      </c>
      <c r="H535" s="182"/>
      <c r="I535" s="268"/>
      <c r="J535" s="26" t="str">
        <f t="shared" si="122"/>
        <v>*</v>
      </c>
      <c r="K535" s="27" t="s">
        <v>16</v>
      </c>
      <c r="L535" s="184"/>
      <c r="M535" s="268"/>
      <c r="N535" s="28" t="str">
        <f t="shared" si="123"/>
        <v>*</v>
      </c>
      <c r="O535" s="185" t="str">
        <f t="shared" ca="1" si="133"/>
        <v/>
      </c>
      <c r="P535" s="264"/>
      <c r="Q535" s="265"/>
      <c r="R535" s="29">
        <f t="shared" si="124"/>
        <v>0</v>
      </c>
      <c r="S535" s="30">
        <f t="shared" si="125"/>
        <v>0</v>
      </c>
      <c r="T535" s="31">
        <f t="shared" si="126"/>
        <v>0</v>
      </c>
      <c r="U535" s="32" t="str">
        <f t="shared" ca="1" si="127"/>
        <v>e</v>
      </c>
      <c r="V535" s="188"/>
      <c r="W535" s="269"/>
      <c r="X535" s="269"/>
      <c r="Y535" s="269"/>
      <c r="Z535" s="269"/>
      <c r="AA535" s="269"/>
      <c r="AB535" s="270"/>
      <c r="AD535" s="24">
        <f>IF(OR(AE535="",AF535=""),0,IF(ISERROR(D535),0,COUNTIF(D535:$D$746,D535)))</f>
        <v>0</v>
      </c>
      <c r="AE535" s="24" t="str">
        <f t="shared" si="128"/>
        <v/>
      </c>
      <c r="AF535" s="24" t="str">
        <f t="shared" si="129"/>
        <v/>
      </c>
      <c r="AG535" s="24">
        <f ca="1">IF(AD535=0,0,MATCH(VALUE(AF535)-1,AE535:OFFSET(AE535,VALUE(AD535)-1,0),1))</f>
        <v>0</v>
      </c>
      <c r="AH535" s="24" t="str">
        <f t="shared" ca="1" si="130"/>
        <v/>
      </c>
    </row>
    <row r="536" spans="1:34" ht="24" customHeight="1">
      <c r="A536" s="93"/>
      <c r="B536" s="120"/>
      <c r="C536" s="13" t="str">
        <f t="shared" si="131"/>
        <v>2027</v>
      </c>
      <c r="D536" s="13" t="e">
        <f t="shared" si="120"/>
        <v>#VALUE!</v>
      </c>
      <c r="E536" s="95" t="e">
        <f t="shared" si="132"/>
        <v>#VALUE!</v>
      </c>
      <c r="F536" s="15"/>
      <c r="G536" s="16" t="str">
        <f t="shared" si="121"/>
        <v/>
      </c>
      <c r="H536" s="182"/>
      <c r="I536" s="268"/>
      <c r="J536" s="26" t="str">
        <f t="shared" si="122"/>
        <v>*</v>
      </c>
      <c r="K536" s="27" t="s">
        <v>16</v>
      </c>
      <c r="L536" s="184"/>
      <c r="M536" s="268"/>
      <c r="N536" s="28" t="str">
        <f t="shared" si="123"/>
        <v>*</v>
      </c>
      <c r="O536" s="185" t="str">
        <f t="shared" ca="1" si="133"/>
        <v/>
      </c>
      <c r="P536" s="264"/>
      <c r="Q536" s="265"/>
      <c r="R536" s="29">
        <f t="shared" si="124"/>
        <v>0</v>
      </c>
      <c r="S536" s="30">
        <f t="shared" si="125"/>
        <v>0</v>
      </c>
      <c r="T536" s="31">
        <f t="shared" si="126"/>
        <v>0</v>
      </c>
      <c r="U536" s="32" t="str">
        <f t="shared" ca="1" si="127"/>
        <v>e</v>
      </c>
      <c r="V536" s="188"/>
      <c r="W536" s="269"/>
      <c r="X536" s="269"/>
      <c r="Y536" s="269"/>
      <c r="Z536" s="269"/>
      <c r="AA536" s="269"/>
      <c r="AB536" s="270"/>
      <c r="AD536" s="24">
        <f>IF(OR(AE536="",AF536=""),0,IF(ISERROR(D536),0,COUNTIF(D536:$D$746,D536)))</f>
        <v>0</v>
      </c>
      <c r="AE536" s="24" t="str">
        <f t="shared" si="128"/>
        <v/>
      </c>
      <c r="AF536" s="24" t="str">
        <f t="shared" si="129"/>
        <v/>
      </c>
      <c r="AG536" s="24">
        <f ca="1">IF(AD536=0,0,MATCH(VALUE(AF536)-1,AE536:OFFSET(AE536,VALUE(AD536)-1,0),1))</f>
        <v>0</v>
      </c>
      <c r="AH536" s="24" t="str">
        <f t="shared" ca="1" si="130"/>
        <v/>
      </c>
    </row>
    <row r="537" spans="1:34" ht="24" customHeight="1">
      <c r="A537" s="93"/>
      <c r="B537" s="120"/>
      <c r="C537" s="13" t="str">
        <f t="shared" si="131"/>
        <v>2027</v>
      </c>
      <c r="D537" s="13" t="e">
        <f t="shared" si="120"/>
        <v>#VALUE!</v>
      </c>
      <c r="E537" s="95" t="e">
        <f t="shared" si="132"/>
        <v>#VALUE!</v>
      </c>
      <c r="F537" s="15"/>
      <c r="G537" s="16" t="str">
        <f t="shared" si="121"/>
        <v/>
      </c>
      <c r="H537" s="182"/>
      <c r="I537" s="268"/>
      <c r="J537" s="26" t="str">
        <f t="shared" si="122"/>
        <v>*</v>
      </c>
      <c r="K537" s="27" t="s">
        <v>16</v>
      </c>
      <c r="L537" s="184"/>
      <c r="M537" s="268"/>
      <c r="N537" s="28" t="str">
        <f t="shared" si="123"/>
        <v>*</v>
      </c>
      <c r="O537" s="185" t="str">
        <f t="shared" ca="1" si="133"/>
        <v/>
      </c>
      <c r="P537" s="264"/>
      <c r="Q537" s="265"/>
      <c r="R537" s="29">
        <f t="shared" si="124"/>
        <v>0</v>
      </c>
      <c r="S537" s="30">
        <f t="shared" si="125"/>
        <v>0</v>
      </c>
      <c r="T537" s="31">
        <f t="shared" si="126"/>
        <v>0</v>
      </c>
      <c r="U537" s="32" t="str">
        <f t="shared" ca="1" si="127"/>
        <v>e</v>
      </c>
      <c r="V537" s="188"/>
      <c r="W537" s="269"/>
      <c r="X537" s="269"/>
      <c r="Y537" s="269"/>
      <c r="Z537" s="269"/>
      <c r="AA537" s="269"/>
      <c r="AB537" s="270"/>
      <c r="AD537" s="24">
        <f>IF(OR(AE537="",AF537=""),0,IF(ISERROR(D537),0,COUNTIF(D537:$D$746,D537)))</f>
        <v>0</v>
      </c>
      <c r="AE537" s="24" t="str">
        <f t="shared" si="128"/>
        <v/>
      </c>
      <c r="AF537" s="24" t="str">
        <f t="shared" si="129"/>
        <v/>
      </c>
      <c r="AG537" s="24">
        <f ca="1">IF(AD537=0,0,MATCH(VALUE(AF537)-1,AE537:OFFSET(AE537,VALUE(AD537)-1,0),1))</f>
        <v>0</v>
      </c>
      <c r="AH537" s="24" t="str">
        <f t="shared" ca="1" si="130"/>
        <v/>
      </c>
    </row>
    <row r="538" spans="1:34" ht="24" customHeight="1">
      <c r="A538" s="93"/>
      <c r="B538" s="120"/>
      <c r="C538" s="13" t="str">
        <f t="shared" si="131"/>
        <v>2027</v>
      </c>
      <c r="D538" s="13" t="e">
        <f t="shared" si="120"/>
        <v>#VALUE!</v>
      </c>
      <c r="E538" s="95" t="e">
        <f t="shared" si="132"/>
        <v>#VALUE!</v>
      </c>
      <c r="F538" s="15"/>
      <c r="G538" s="16" t="str">
        <f t="shared" si="121"/>
        <v/>
      </c>
      <c r="H538" s="182"/>
      <c r="I538" s="268"/>
      <c r="J538" s="26" t="str">
        <f t="shared" si="122"/>
        <v>*</v>
      </c>
      <c r="K538" s="27" t="s">
        <v>16</v>
      </c>
      <c r="L538" s="184"/>
      <c r="M538" s="268"/>
      <c r="N538" s="28" t="str">
        <f t="shared" si="123"/>
        <v>*</v>
      </c>
      <c r="O538" s="185" t="str">
        <f t="shared" ca="1" si="133"/>
        <v/>
      </c>
      <c r="P538" s="264"/>
      <c r="Q538" s="265"/>
      <c r="R538" s="29">
        <f t="shared" si="124"/>
        <v>0</v>
      </c>
      <c r="S538" s="30">
        <f t="shared" si="125"/>
        <v>0</v>
      </c>
      <c r="T538" s="31">
        <f t="shared" si="126"/>
        <v>0</v>
      </c>
      <c r="U538" s="32" t="str">
        <f t="shared" ca="1" si="127"/>
        <v>e</v>
      </c>
      <c r="V538" s="188"/>
      <c r="W538" s="269"/>
      <c r="X538" s="269"/>
      <c r="Y538" s="269"/>
      <c r="Z538" s="269"/>
      <c r="AA538" s="269"/>
      <c r="AB538" s="270"/>
      <c r="AD538" s="24">
        <f>IF(OR(AE538="",AF538=""),0,IF(ISERROR(D538),0,COUNTIF(D538:$D$746,D538)))</f>
        <v>0</v>
      </c>
      <c r="AE538" s="24" t="str">
        <f t="shared" si="128"/>
        <v/>
      </c>
      <c r="AF538" s="24" t="str">
        <f t="shared" si="129"/>
        <v/>
      </c>
      <c r="AG538" s="24">
        <f ca="1">IF(AD538=0,0,MATCH(VALUE(AF538)-1,AE538:OFFSET(AE538,VALUE(AD538)-1,0),1))</f>
        <v>0</v>
      </c>
      <c r="AH538" s="24" t="str">
        <f t="shared" ca="1" si="130"/>
        <v/>
      </c>
    </row>
    <row r="539" spans="1:34" ht="24" customHeight="1">
      <c r="A539" s="93"/>
      <c r="B539" s="120"/>
      <c r="C539" s="13" t="str">
        <f t="shared" si="131"/>
        <v>2027</v>
      </c>
      <c r="D539" s="13" t="e">
        <f t="shared" si="120"/>
        <v>#VALUE!</v>
      </c>
      <c r="E539" s="95" t="e">
        <f t="shared" si="132"/>
        <v>#VALUE!</v>
      </c>
      <c r="F539" s="15"/>
      <c r="G539" s="16" t="str">
        <f t="shared" si="121"/>
        <v/>
      </c>
      <c r="H539" s="182"/>
      <c r="I539" s="263"/>
      <c r="J539" s="26" t="str">
        <f t="shared" si="122"/>
        <v>*</v>
      </c>
      <c r="K539" s="27" t="s">
        <v>16</v>
      </c>
      <c r="L539" s="184"/>
      <c r="M539" s="263"/>
      <c r="N539" s="28" t="str">
        <f t="shared" si="123"/>
        <v>*</v>
      </c>
      <c r="O539" s="185" t="str">
        <f t="shared" ca="1" si="133"/>
        <v/>
      </c>
      <c r="P539" s="264"/>
      <c r="Q539" s="265"/>
      <c r="R539" s="29">
        <f t="shared" si="124"/>
        <v>0</v>
      </c>
      <c r="S539" s="30">
        <f t="shared" si="125"/>
        <v>0</v>
      </c>
      <c r="T539" s="31">
        <f t="shared" si="126"/>
        <v>0</v>
      </c>
      <c r="U539" s="32" t="str">
        <f t="shared" ca="1" si="127"/>
        <v>e</v>
      </c>
      <c r="V539" s="188"/>
      <c r="W539" s="189"/>
      <c r="X539" s="189"/>
      <c r="Y539" s="189"/>
      <c r="Z539" s="189"/>
      <c r="AA539" s="189"/>
      <c r="AB539" s="190"/>
      <c r="AD539" s="24">
        <f>IF(OR(AE539="",AF539=""),0,IF(ISERROR(D539),0,COUNTIF(D539:$D$746,D539)))</f>
        <v>0</v>
      </c>
      <c r="AE539" s="24" t="str">
        <f t="shared" si="128"/>
        <v/>
      </c>
      <c r="AF539" s="24" t="str">
        <f t="shared" si="129"/>
        <v/>
      </c>
      <c r="AG539" s="24">
        <f ca="1">IF(AD539=0,0,MATCH(VALUE(AF539)-1,AE539:OFFSET(AE539,VALUE(AD539)-1,0),1))</f>
        <v>0</v>
      </c>
      <c r="AH539" s="24" t="str">
        <f t="shared" ca="1" si="130"/>
        <v/>
      </c>
    </row>
    <row r="540" spans="1:34" ht="24" customHeight="1">
      <c r="A540" s="93"/>
      <c r="B540" s="120"/>
      <c r="C540" s="13" t="str">
        <f t="shared" si="131"/>
        <v>2027</v>
      </c>
      <c r="D540" s="13" t="e">
        <f t="shared" si="120"/>
        <v>#VALUE!</v>
      </c>
      <c r="E540" s="95" t="e">
        <f t="shared" si="132"/>
        <v>#VALUE!</v>
      </c>
      <c r="F540" s="15"/>
      <c r="G540" s="16" t="str">
        <f t="shared" ref="G540:G557" si="134">IF(F540="","",VLOOKUP(F540,事業名一覧,2,0))</f>
        <v/>
      </c>
      <c r="H540" s="182"/>
      <c r="I540" s="263"/>
      <c r="J540" s="26" t="str">
        <f t="shared" si="122"/>
        <v>*</v>
      </c>
      <c r="K540" s="27" t="s">
        <v>16</v>
      </c>
      <c r="L540" s="184"/>
      <c r="M540" s="268"/>
      <c r="N540" s="28" t="str">
        <f t="shared" si="123"/>
        <v>*</v>
      </c>
      <c r="O540" s="185" t="str">
        <f t="shared" ca="1" si="133"/>
        <v/>
      </c>
      <c r="P540" s="264"/>
      <c r="Q540" s="265"/>
      <c r="R540" s="29">
        <f t="shared" si="124"/>
        <v>0</v>
      </c>
      <c r="S540" s="30">
        <f t="shared" si="125"/>
        <v>0</v>
      </c>
      <c r="T540" s="31">
        <f t="shared" si="126"/>
        <v>0</v>
      </c>
      <c r="U540" s="32" t="str">
        <f t="shared" ca="1" si="127"/>
        <v>e</v>
      </c>
      <c r="V540" s="188"/>
      <c r="W540" s="189"/>
      <c r="X540" s="189"/>
      <c r="Y540" s="189"/>
      <c r="Z540" s="189"/>
      <c r="AA540" s="189"/>
      <c r="AB540" s="190"/>
      <c r="AD540" s="24">
        <f>IF(OR(AE540="",AF540=""),0,IF(ISERROR(D540),0,COUNTIF(D540:$D$746,D540)))</f>
        <v>0</v>
      </c>
      <c r="AE540" s="24" t="str">
        <f t="shared" si="128"/>
        <v/>
      </c>
      <c r="AF540" s="24" t="str">
        <f t="shared" si="129"/>
        <v/>
      </c>
      <c r="AG540" s="24">
        <f ca="1">IF(AD540=0,0,MATCH(VALUE(AF540)-1,AE540:OFFSET(AE540,VALUE(AD540)-1,0),1))</f>
        <v>0</v>
      </c>
      <c r="AH540" s="24" t="str">
        <f t="shared" ca="1" si="130"/>
        <v/>
      </c>
    </row>
    <row r="541" spans="1:34" ht="24" customHeight="1">
      <c r="A541" s="93"/>
      <c r="B541" s="120"/>
      <c r="C541" s="13" t="str">
        <f t="shared" si="131"/>
        <v>2027</v>
      </c>
      <c r="D541" s="13" t="e">
        <f t="shared" si="120"/>
        <v>#VALUE!</v>
      </c>
      <c r="E541" s="95" t="e">
        <f t="shared" si="132"/>
        <v>#VALUE!</v>
      </c>
      <c r="F541" s="15"/>
      <c r="G541" s="16" t="str">
        <f t="shared" si="134"/>
        <v/>
      </c>
      <c r="H541" s="182"/>
      <c r="I541" s="263"/>
      <c r="J541" s="26" t="str">
        <f t="shared" si="122"/>
        <v>*</v>
      </c>
      <c r="K541" s="27" t="s">
        <v>16</v>
      </c>
      <c r="L541" s="184"/>
      <c r="M541" s="263"/>
      <c r="N541" s="28" t="str">
        <f t="shared" si="123"/>
        <v>*</v>
      </c>
      <c r="O541" s="185" t="str">
        <f t="shared" ca="1" si="133"/>
        <v/>
      </c>
      <c r="P541" s="264"/>
      <c r="Q541" s="265"/>
      <c r="R541" s="29">
        <f t="shared" si="124"/>
        <v>0</v>
      </c>
      <c r="S541" s="30">
        <f t="shared" si="125"/>
        <v>0</v>
      </c>
      <c r="T541" s="31">
        <f t="shared" si="126"/>
        <v>0</v>
      </c>
      <c r="U541" s="32" t="str">
        <f t="shared" ca="1" si="127"/>
        <v>e</v>
      </c>
      <c r="V541" s="188"/>
      <c r="W541" s="189"/>
      <c r="X541" s="189"/>
      <c r="Y541" s="189"/>
      <c r="Z541" s="189"/>
      <c r="AA541" s="189"/>
      <c r="AB541" s="190"/>
      <c r="AD541" s="24">
        <f>IF(OR(AE541="",AF541=""),0,IF(ISERROR(D541),0,COUNTIF(D541:$D$746,D541)))</f>
        <v>0</v>
      </c>
      <c r="AE541" s="24" t="str">
        <f t="shared" si="128"/>
        <v/>
      </c>
      <c r="AF541" s="24" t="str">
        <f t="shared" si="129"/>
        <v/>
      </c>
      <c r="AG541" s="24">
        <f ca="1">IF(AD541=0,0,MATCH(VALUE(AF541)-1,AE541:OFFSET(AE541,VALUE(AD541)-1,0),1))</f>
        <v>0</v>
      </c>
      <c r="AH541" s="24" t="str">
        <f t="shared" ca="1" si="130"/>
        <v/>
      </c>
    </row>
    <row r="542" spans="1:34" ht="24" customHeight="1">
      <c r="A542" s="93"/>
      <c r="B542" s="120"/>
      <c r="C542" s="13" t="str">
        <f t="shared" si="131"/>
        <v>2027</v>
      </c>
      <c r="D542" s="13" t="e">
        <f t="shared" si="120"/>
        <v>#VALUE!</v>
      </c>
      <c r="E542" s="95" t="e">
        <f t="shared" si="132"/>
        <v>#VALUE!</v>
      </c>
      <c r="F542" s="15"/>
      <c r="G542" s="16" t="str">
        <f t="shared" si="134"/>
        <v/>
      </c>
      <c r="H542" s="182"/>
      <c r="I542" s="263"/>
      <c r="J542" s="26" t="str">
        <f t="shared" si="122"/>
        <v>*</v>
      </c>
      <c r="K542" s="27" t="s">
        <v>16</v>
      </c>
      <c r="L542" s="184"/>
      <c r="M542" s="268"/>
      <c r="N542" s="28" t="str">
        <f t="shared" si="123"/>
        <v>*</v>
      </c>
      <c r="O542" s="185" t="str">
        <f t="shared" ca="1" si="133"/>
        <v/>
      </c>
      <c r="P542" s="264"/>
      <c r="Q542" s="265"/>
      <c r="R542" s="29">
        <f t="shared" si="124"/>
        <v>0</v>
      </c>
      <c r="S542" s="30">
        <f t="shared" si="125"/>
        <v>0</v>
      </c>
      <c r="T542" s="31">
        <f t="shared" si="126"/>
        <v>0</v>
      </c>
      <c r="U542" s="32" t="str">
        <f t="shared" ca="1" si="127"/>
        <v>e</v>
      </c>
      <c r="V542" s="188"/>
      <c r="W542" s="189"/>
      <c r="X542" s="189"/>
      <c r="Y542" s="189"/>
      <c r="Z542" s="189"/>
      <c r="AA542" s="189"/>
      <c r="AB542" s="190"/>
      <c r="AD542" s="24">
        <f>IF(OR(AE542="",AF542=""),0,IF(ISERROR(D542),0,COUNTIF(D542:$D$746,D542)))</f>
        <v>0</v>
      </c>
      <c r="AE542" s="24" t="str">
        <f t="shared" si="128"/>
        <v/>
      </c>
      <c r="AF542" s="24" t="str">
        <f t="shared" si="129"/>
        <v/>
      </c>
      <c r="AG542" s="24">
        <f ca="1">IF(AD542=0,0,MATCH(VALUE(AF542)-1,AE542:OFFSET(AE542,VALUE(AD542)-1,0),1))</f>
        <v>0</v>
      </c>
      <c r="AH542" s="24" t="str">
        <f t="shared" ca="1" si="130"/>
        <v/>
      </c>
    </row>
    <row r="543" spans="1:34" ht="24" customHeight="1">
      <c r="A543" s="93"/>
      <c r="B543" s="120"/>
      <c r="C543" s="13" t="str">
        <f t="shared" si="131"/>
        <v>2027</v>
      </c>
      <c r="D543" s="13" t="e">
        <f t="shared" si="120"/>
        <v>#VALUE!</v>
      </c>
      <c r="E543" s="95" t="e">
        <f t="shared" si="132"/>
        <v>#VALUE!</v>
      </c>
      <c r="F543" s="15"/>
      <c r="G543" s="16" t="str">
        <f t="shared" si="134"/>
        <v/>
      </c>
      <c r="H543" s="182"/>
      <c r="I543" s="263"/>
      <c r="J543" s="26" t="str">
        <f t="shared" si="122"/>
        <v>*</v>
      </c>
      <c r="K543" s="27" t="s">
        <v>16</v>
      </c>
      <c r="L543" s="184"/>
      <c r="M543" s="263"/>
      <c r="N543" s="28" t="str">
        <f t="shared" si="123"/>
        <v>*</v>
      </c>
      <c r="O543" s="185" t="str">
        <f t="shared" ca="1" si="133"/>
        <v/>
      </c>
      <c r="P543" s="264"/>
      <c r="Q543" s="265"/>
      <c r="R543" s="29">
        <f t="shared" si="124"/>
        <v>0</v>
      </c>
      <c r="S543" s="30">
        <f t="shared" si="125"/>
        <v>0</v>
      </c>
      <c r="T543" s="31">
        <f t="shared" si="126"/>
        <v>0</v>
      </c>
      <c r="U543" s="32" t="str">
        <f t="shared" ca="1" si="127"/>
        <v>e</v>
      </c>
      <c r="V543" s="188"/>
      <c r="W543" s="189"/>
      <c r="X543" s="189"/>
      <c r="Y543" s="189"/>
      <c r="Z543" s="189"/>
      <c r="AA543" s="189"/>
      <c r="AB543" s="190"/>
      <c r="AD543" s="24">
        <f>IF(OR(AE543="",AF543=""),0,IF(ISERROR(D543),0,COUNTIF(D543:$D$746,D543)))</f>
        <v>0</v>
      </c>
      <c r="AE543" s="24" t="str">
        <f t="shared" si="128"/>
        <v/>
      </c>
      <c r="AF543" s="24" t="str">
        <f t="shared" si="129"/>
        <v/>
      </c>
      <c r="AG543" s="24">
        <f ca="1">IF(AD543=0,0,MATCH(VALUE(AF543)-1,AE543:OFFSET(AE543,VALUE(AD543)-1,0),1))</f>
        <v>0</v>
      </c>
      <c r="AH543" s="24" t="str">
        <f t="shared" ca="1" si="130"/>
        <v/>
      </c>
    </row>
    <row r="544" spans="1:34" ht="24" customHeight="1">
      <c r="A544" s="93"/>
      <c r="B544" s="120"/>
      <c r="C544" s="13" t="str">
        <f t="shared" si="131"/>
        <v>2027</v>
      </c>
      <c r="D544" s="13" t="e">
        <f t="shared" si="120"/>
        <v>#VALUE!</v>
      </c>
      <c r="E544" s="95" t="e">
        <f t="shared" si="132"/>
        <v>#VALUE!</v>
      </c>
      <c r="F544" s="15"/>
      <c r="G544" s="16" t="str">
        <f t="shared" si="134"/>
        <v/>
      </c>
      <c r="H544" s="182"/>
      <c r="I544" s="263"/>
      <c r="J544" s="26" t="str">
        <f t="shared" si="122"/>
        <v>*</v>
      </c>
      <c r="K544" s="27" t="s">
        <v>16</v>
      </c>
      <c r="L544" s="184"/>
      <c r="M544" s="268"/>
      <c r="N544" s="28" t="str">
        <f t="shared" si="123"/>
        <v>*</v>
      </c>
      <c r="O544" s="185" t="str">
        <f t="shared" ca="1" si="133"/>
        <v/>
      </c>
      <c r="P544" s="264"/>
      <c r="Q544" s="265"/>
      <c r="R544" s="29">
        <f t="shared" si="124"/>
        <v>0</v>
      </c>
      <c r="S544" s="30">
        <f t="shared" si="125"/>
        <v>0</v>
      </c>
      <c r="T544" s="31">
        <f t="shared" si="126"/>
        <v>0</v>
      </c>
      <c r="U544" s="32" t="str">
        <f t="shared" ca="1" si="127"/>
        <v>e</v>
      </c>
      <c r="V544" s="188"/>
      <c r="W544" s="189"/>
      <c r="X544" s="189"/>
      <c r="Y544" s="189"/>
      <c r="Z544" s="189"/>
      <c r="AA544" s="189"/>
      <c r="AB544" s="190"/>
      <c r="AD544" s="24">
        <f>IF(OR(AE544="",AF544=""),0,IF(ISERROR(D544),0,COUNTIF(D544:$D$746,D544)))</f>
        <v>0</v>
      </c>
      <c r="AE544" s="24" t="str">
        <f t="shared" si="128"/>
        <v/>
      </c>
      <c r="AF544" s="24" t="str">
        <f t="shared" si="129"/>
        <v/>
      </c>
      <c r="AG544" s="24">
        <f ca="1">IF(AD544=0,0,MATCH(VALUE(AF544)-1,AE544:OFFSET(AE544,VALUE(AD544)-1,0),1))</f>
        <v>0</v>
      </c>
      <c r="AH544" s="24" t="str">
        <f t="shared" ca="1" si="130"/>
        <v/>
      </c>
    </row>
    <row r="545" spans="1:34" ht="24" customHeight="1">
      <c r="A545" s="93"/>
      <c r="B545" s="120"/>
      <c r="C545" s="13" t="str">
        <f t="shared" si="131"/>
        <v>2027</v>
      </c>
      <c r="D545" s="13" t="e">
        <f t="shared" si="120"/>
        <v>#VALUE!</v>
      </c>
      <c r="E545" s="95" t="e">
        <f t="shared" si="132"/>
        <v>#VALUE!</v>
      </c>
      <c r="F545" s="15"/>
      <c r="G545" s="16" t="str">
        <f t="shared" si="134"/>
        <v/>
      </c>
      <c r="H545" s="182"/>
      <c r="I545" s="263"/>
      <c r="J545" s="26" t="str">
        <f t="shared" si="122"/>
        <v>*</v>
      </c>
      <c r="K545" s="27" t="s">
        <v>16</v>
      </c>
      <c r="L545" s="184"/>
      <c r="M545" s="263"/>
      <c r="N545" s="28" t="str">
        <f t="shared" si="123"/>
        <v>*</v>
      </c>
      <c r="O545" s="185" t="str">
        <f t="shared" ca="1" si="133"/>
        <v/>
      </c>
      <c r="P545" s="264"/>
      <c r="Q545" s="265"/>
      <c r="R545" s="29">
        <f t="shared" si="124"/>
        <v>0</v>
      </c>
      <c r="S545" s="30">
        <f t="shared" si="125"/>
        <v>0</v>
      </c>
      <c r="T545" s="31">
        <f t="shared" si="126"/>
        <v>0</v>
      </c>
      <c r="U545" s="32" t="str">
        <f t="shared" ca="1" si="127"/>
        <v>e</v>
      </c>
      <c r="V545" s="188"/>
      <c r="W545" s="189"/>
      <c r="X545" s="189"/>
      <c r="Y545" s="189"/>
      <c r="Z545" s="189"/>
      <c r="AA545" s="189"/>
      <c r="AB545" s="190"/>
      <c r="AD545" s="24">
        <f>IF(OR(AE545="",AF545=""),0,IF(ISERROR(D545),0,COUNTIF(D545:$D$746,D545)))</f>
        <v>0</v>
      </c>
      <c r="AE545" s="24" t="str">
        <f t="shared" si="128"/>
        <v/>
      </c>
      <c r="AF545" s="24" t="str">
        <f t="shared" si="129"/>
        <v/>
      </c>
      <c r="AG545" s="24">
        <f ca="1">IF(AD545=0,0,MATCH(VALUE(AF545)-1,AE545:OFFSET(AE545,VALUE(AD545)-1,0),1))</f>
        <v>0</v>
      </c>
      <c r="AH545" s="24" t="str">
        <f t="shared" ca="1" si="130"/>
        <v/>
      </c>
    </row>
    <row r="546" spans="1:34" ht="24" customHeight="1">
      <c r="A546" s="93"/>
      <c r="B546" s="120"/>
      <c r="C546" s="13" t="str">
        <f t="shared" si="131"/>
        <v>2027</v>
      </c>
      <c r="D546" s="13" t="e">
        <f t="shared" si="120"/>
        <v>#VALUE!</v>
      </c>
      <c r="E546" s="95" t="e">
        <f t="shared" si="132"/>
        <v>#VALUE!</v>
      </c>
      <c r="F546" s="15"/>
      <c r="G546" s="16" t="str">
        <f t="shared" si="134"/>
        <v/>
      </c>
      <c r="H546" s="182"/>
      <c r="I546" s="263"/>
      <c r="J546" s="26" t="str">
        <f t="shared" si="122"/>
        <v>*</v>
      </c>
      <c r="K546" s="27" t="s">
        <v>16</v>
      </c>
      <c r="L546" s="184"/>
      <c r="M546" s="268"/>
      <c r="N546" s="28" t="str">
        <f t="shared" si="123"/>
        <v>*</v>
      </c>
      <c r="O546" s="185" t="str">
        <f t="shared" ca="1" si="133"/>
        <v/>
      </c>
      <c r="P546" s="264"/>
      <c r="Q546" s="265"/>
      <c r="R546" s="29">
        <f t="shared" si="124"/>
        <v>0</v>
      </c>
      <c r="S546" s="30">
        <f t="shared" si="125"/>
        <v>0</v>
      </c>
      <c r="T546" s="31">
        <f t="shared" si="126"/>
        <v>0</v>
      </c>
      <c r="U546" s="32" t="str">
        <f t="shared" ca="1" si="127"/>
        <v>e</v>
      </c>
      <c r="V546" s="188"/>
      <c r="W546" s="189"/>
      <c r="X546" s="189"/>
      <c r="Y546" s="189"/>
      <c r="Z546" s="189"/>
      <c r="AA546" s="189"/>
      <c r="AB546" s="190"/>
      <c r="AD546" s="24">
        <f>IF(OR(AE546="",AF546=""),0,IF(ISERROR(D546),0,COUNTIF(D546:$D$746,D546)))</f>
        <v>0</v>
      </c>
      <c r="AE546" s="24" t="str">
        <f t="shared" si="128"/>
        <v/>
      </c>
      <c r="AF546" s="24" t="str">
        <f t="shared" si="129"/>
        <v/>
      </c>
      <c r="AG546" s="24">
        <f ca="1">IF(AD546=0,0,MATCH(VALUE(AF546)-1,AE546:OFFSET(AE546,VALUE(AD546)-1,0),1))</f>
        <v>0</v>
      </c>
      <c r="AH546" s="24" t="str">
        <f t="shared" ca="1" si="130"/>
        <v/>
      </c>
    </row>
    <row r="547" spans="1:34" ht="24" customHeight="1">
      <c r="A547" s="93"/>
      <c r="B547" s="120"/>
      <c r="C547" s="13" t="str">
        <f t="shared" si="131"/>
        <v>2027</v>
      </c>
      <c r="D547" s="13" t="e">
        <f t="shared" si="120"/>
        <v>#VALUE!</v>
      </c>
      <c r="E547" s="95" t="e">
        <f t="shared" si="132"/>
        <v>#VALUE!</v>
      </c>
      <c r="F547" s="15"/>
      <c r="G547" s="16" t="str">
        <f t="shared" si="134"/>
        <v/>
      </c>
      <c r="H547" s="182"/>
      <c r="I547" s="263"/>
      <c r="J547" s="26" t="str">
        <f t="shared" si="122"/>
        <v>*</v>
      </c>
      <c r="K547" s="27" t="s">
        <v>16</v>
      </c>
      <c r="L547" s="184"/>
      <c r="M547" s="263"/>
      <c r="N547" s="28" t="str">
        <f t="shared" si="123"/>
        <v>*</v>
      </c>
      <c r="O547" s="185" t="str">
        <f t="shared" ca="1" si="133"/>
        <v/>
      </c>
      <c r="P547" s="264"/>
      <c r="Q547" s="265"/>
      <c r="R547" s="29">
        <f t="shared" si="124"/>
        <v>0</v>
      </c>
      <c r="S547" s="30">
        <f t="shared" si="125"/>
        <v>0</v>
      </c>
      <c r="T547" s="31">
        <f t="shared" si="126"/>
        <v>0</v>
      </c>
      <c r="U547" s="32" t="str">
        <f t="shared" ca="1" si="127"/>
        <v>e</v>
      </c>
      <c r="V547" s="188"/>
      <c r="W547" s="189"/>
      <c r="X547" s="189"/>
      <c r="Y547" s="189"/>
      <c r="Z547" s="189"/>
      <c r="AA547" s="189"/>
      <c r="AB547" s="190"/>
      <c r="AD547" s="24">
        <f>IF(OR(AE547="",AF547=""),0,IF(ISERROR(D547),0,COUNTIF(D547:$D$746,D547)))</f>
        <v>0</v>
      </c>
      <c r="AE547" s="24" t="str">
        <f t="shared" si="128"/>
        <v/>
      </c>
      <c r="AF547" s="24" t="str">
        <f t="shared" si="129"/>
        <v/>
      </c>
      <c r="AG547" s="24">
        <f ca="1">IF(AD547=0,0,MATCH(VALUE(AF547)-1,AE547:OFFSET(AE547,VALUE(AD547)-1,0),1))</f>
        <v>0</v>
      </c>
      <c r="AH547" s="24" t="str">
        <f t="shared" ca="1" si="130"/>
        <v/>
      </c>
    </row>
    <row r="548" spans="1:34" ht="24" customHeight="1">
      <c r="A548" s="93"/>
      <c r="B548" s="120"/>
      <c r="C548" s="13" t="str">
        <f t="shared" si="131"/>
        <v>2027</v>
      </c>
      <c r="D548" s="13" t="e">
        <f t="shared" si="120"/>
        <v>#VALUE!</v>
      </c>
      <c r="E548" s="95" t="e">
        <f t="shared" si="132"/>
        <v>#VALUE!</v>
      </c>
      <c r="F548" s="15"/>
      <c r="G548" s="16" t="str">
        <f t="shared" si="134"/>
        <v/>
      </c>
      <c r="H548" s="182"/>
      <c r="I548" s="263"/>
      <c r="J548" s="26" t="str">
        <f t="shared" si="122"/>
        <v>*</v>
      </c>
      <c r="K548" s="27" t="s">
        <v>16</v>
      </c>
      <c r="L548" s="184"/>
      <c r="M548" s="268"/>
      <c r="N548" s="28" t="str">
        <f t="shared" si="123"/>
        <v>*</v>
      </c>
      <c r="O548" s="185" t="str">
        <f t="shared" ca="1" si="133"/>
        <v/>
      </c>
      <c r="P548" s="264"/>
      <c r="Q548" s="265"/>
      <c r="R548" s="29">
        <f t="shared" si="124"/>
        <v>0</v>
      </c>
      <c r="S548" s="30">
        <f t="shared" si="125"/>
        <v>0</v>
      </c>
      <c r="T548" s="31">
        <f t="shared" si="126"/>
        <v>0</v>
      </c>
      <c r="U548" s="32" t="str">
        <f t="shared" ca="1" si="127"/>
        <v>e</v>
      </c>
      <c r="V548" s="188"/>
      <c r="W548" s="189"/>
      <c r="X548" s="189"/>
      <c r="Y548" s="189"/>
      <c r="Z548" s="189"/>
      <c r="AA548" s="189"/>
      <c r="AB548" s="190"/>
      <c r="AD548" s="24">
        <f>IF(OR(AE548="",AF548=""),0,IF(ISERROR(D548),0,COUNTIF(D548:$D$746,D548)))</f>
        <v>0</v>
      </c>
      <c r="AE548" s="24" t="str">
        <f t="shared" si="128"/>
        <v/>
      </c>
      <c r="AF548" s="24" t="str">
        <f t="shared" si="129"/>
        <v/>
      </c>
      <c r="AG548" s="24">
        <f ca="1">IF(AD548=0,0,MATCH(VALUE(AF548)-1,AE548:OFFSET(AE548,VALUE(AD548)-1,0),1))</f>
        <v>0</v>
      </c>
      <c r="AH548" s="24" t="str">
        <f t="shared" ca="1" si="130"/>
        <v/>
      </c>
    </row>
    <row r="549" spans="1:34" ht="24" customHeight="1">
      <c r="A549" s="93"/>
      <c r="B549" s="120"/>
      <c r="C549" s="13" t="str">
        <f t="shared" si="131"/>
        <v>2027</v>
      </c>
      <c r="D549" s="13" t="e">
        <f t="shared" si="120"/>
        <v>#VALUE!</v>
      </c>
      <c r="E549" s="95" t="e">
        <f t="shared" si="132"/>
        <v>#VALUE!</v>
      </c>
      <c r="F549" s="15"/>
      <c r="G549" s="16" t="str">
        <f t="shared" si="134"/>
        <v/>
      </c>
      <c r="H549" s="182"/>
      <c r="I549" s="263"/>
      <c r="J549" s="26" t="str">
        <f t="shared" si="122"/>
        <v>*</v>
      </c>
      <c r="K549" s="27" t="s">
        <v>16</v>
      </c>
      <c r="L549" s="184"/>
      <c r="M549" s="263"/>
      <c r="N549" s="28" t="str">
        <f t="shared" si="123"/>
        <v>*</v>
      </c>
      <c r="O549" s="185" t="str">
        <f t="shared" ca="1" si="133"/>
        <v/>
      </c>
      <c r="P549" s="264"/>
      <c r="Q549" s="265"/>
      <c r="R549" s="29">
        <f t="shared" si="124"/>
        <v>0</v>
      </c>
      <c r="S549" s="30">
        <f t="shared" si="125"/>
        <v>0</v>
      </c>
      <c r="T549" s="31">
        <f t="shared" si="126"/>
        <v>0</v>
      </c>
      <c r="U549" s="32" t="str">
        <f t="shared" ca="1" si="127"/>
        <v>e</v>
      </c>
      <c r="V549" s="188"/>
      <c r="W549" s="189"/>
      <c r="X549" s="189"/>
      <c r="Y549" s="189"/>
      <c r="Z549" s="189"/>
      <c r="AA549" s="189"/>
      <c r="AB549" s="190"/>
      <c r="AD549" s="24">
        <f>IF(OR(AE549="",AF549=""),0,IF(ISERROR(D549),0,COUNTIF(D549:$D$746,D549)))</f>
        <v>0</v>
      </c>
      <c r="AE549" s="24" t="str">
        <f t="shared" si="128"/>
        <v/>
      </c>
      <c r="AF549" s="24" t="str">
        <f t="shared" si="129"/>
        <v/>
      </c>
      <c r="AG549" s="24">
        <f ca="1">IF(AD549=0,0,MATCH(VALUE(AF549)-1,AE549:OFFSET(AE549,VALUE(AD549)-1,0),1))</f>
        <v>0</v>
      </c>
      <c r="AH549" s="24" t="str">
        <f t="shared" ca="1" si="130"/>
        <v/>
      </c>
    </row>
    <row r="550" spans="1:34" ht="24" customHeight="1">
      <c r="A550" s="93"/>
      <c r="B550" s="120"/>
      <c r="C550" s="13" t="str">
        <f t="shared" si="131"/>
        <v>2027</v>
      </c>
      <c r="D550" s="13" t="e">
        <f t="shared" si="120"/>
        <v>#VALUE!</v>
      </c>
      <c r="E550" s="95" t="e">
        <f t="shared" si="132"/>
        <v>#VALUE!</v>
      </c>
      <c r="F550" s="15"/>
      <c r="G550" s="16" t="str">
        <f t="shared" si="134"/>
        <v/>
      </c>
      <c r="H550" s="182"/>
      <c r="I550" s="263"/>
      <c r="J550" s="26" t="str">
        <f t="shared" si="122"/>
        <v>*</v>
      </c>
      <c r="K550" s="27" t="s">
        <v>16</v>
      </c>
      <c r="L550" s="184"/>
      <c r="M550" s="268"/>
      <c r="N550" s="28" t="str">
        <f t="shared" si="123"/>
        <v>*</v>
      </c>
      <c r="O550" s="185" t="str">
        <f t="shared" ca="1" si="133"/>
        <v/>
      </c>
      <c r="P550" s="264"/>
      <c r="Q550" s="265"/>
      <c r="R550" s="29">
        <f t="shared" si="124"/>
        <v>0</v>
      </c>
      <c r="S550" s="30">
        <f t="shared" si="125"/>
        <v>0</v>
      </c>
      <c r="T550" s="31">
        <f t="shared" si="126"/>
        <v>0</v>
      </c>
      <c r="U550" s="32" t="str">
        <f t="shared" ca="1" si="127"/>
        <v>e</v>
      </c>
      <c r="V550" s="188"/>
      <c r="W550" s="189"/>
      <c r="X550" s="189"/>
      <c r="Y550" s="189"/>
      <c r="Z550" s="189"/>
      <c r="AA550" s="189"/>
      <c r="AB550" s="190"/>
      <c r="AD550" s="24">
        <f>IF(OR(AE550="",AF550=""),0,IF(ISERROR(D550),0,COUNTIF(D550:$D$746,D550)))</f>
        <v>0</v>
      </c>
      <c r="AE550" s="24" t="str">
        <f t="shared" si="128"/>
        <v/>
      </c>
      <c r="AF550" s="24" t="str">
        <f t="shared" si="129"/>
        <v/>
      </c>
      <c r="AG550" s="24">
        <f ca="1">IF(AD550=0,0,MATCH(VALUE(AF550)-1,AE550:OFFSET(AE550,VALUE(AD550)-1,0),1))</f>
        <v>0</v>
      </c>
      <c r="AH550" s="24" t="str">
        <f t="shared" ca="1" si="130"/>
        <v/>
      </c>
    </row>
    <row r="551" spans="1:34" ht="24" customHeight="1">
      <c r="A551" s="93"/>
      <c r="B551" s="120"/>
      <c r="C551" s="13" t="str">
        <f t="shared" si="131"/>
        <v>2027</v>
      </c>
      <c r="D551" s="13" t="e">
        <f t="shared" si="120"/>
        <v>#VALUE!</v>
      </c>
      <c r="E551" s="95" t="e">
        <f t="shared" si="132"/>
        <v>#VALUE!</v>
      </c>
      <c r="F551" s="15"/>
      <c r="G551" s="16" t="str">
        <f t="shared" si="134"/>
        <v/>
      </c>
      <c r="H551" s="182"/>
      <c r="I551" s="263"/>
      <c r="J551" s="26" t="str">
        <f t="shared" si="122"/>
        <v>*</v>
      </c>
      <c r="K551" s="27" t="s">
        <v>16</v>
      </c>
      <c r="L551" s="184"/>
      <c r="M551" s="263"/>
      <c r="N551" s="28" t="str">
        <f t="shared" si="123"/>
        <v>*</v>
      </c>
      <c r="O551" s="185" t="str">
        <f t="shared" ca="1" si="133"/>
        <v/>
      </c>
      <c r="P551" s="264"/>
      <c r="Q551" s="265"/>
      <c r="R551" s="29">
        <f t="shared" si="124"/>
        <v>0</v>
      </c>
      <c r="S551" s="30">
        <f t="shared" si="125"/>
        <v>0</v>
      </c>
      <c r="T551" s="31">
        <f t="shared" si="126"/>
        <v>0</v>
      </c>
      <c r="U551" s="32" t="str">
        <f t="shared" ca="1" si="127"/>
        <v>e</v>
      </c>
      <c r="V551" s="188"/>
      <c r="W551" s="189"/>
      <c r="X551" s="189"/>
      <c r="Y551" s="189"/>
      <c r="Z551" s="189"/>
      <c r="AA551" s="189"/>
      <c r="AB551" s="190"/>
      <c r="AD551" s="24">
        <f>IF(OR(AE551="",AF551=""),0,IF(ISERROR(D551),0,COUNTIF(D551:$D$746,D551)))</f>
        <v>0</v>
      </c>
      <c r="AE551" s="24" t="str">
        <f t="shared" si="128"/>
        <v/>
      </c>
      <c r="AF551" s="24" t="str">
        <f t="shared" si="129"/>
        <v/>
      </c>
      <c r="AG551" s="24">
        <f ca="1">IF(AD551=0,0,MATCH(VALUE(AF551)-1,AE551:OFFSET(AE551,VALUE(AD551)-1,0),1))</f>
        <v>0</v>
      </c>
      <c r="AH551" s="24" t="str">
        <f t="shared" ca="1" si="130"/>
        <v/>
      </c>
    </row>
    <row r="552" spans="1:34" ht="24" customHeight="1">
      <c r="A552" s="93"/>
      <c r="B552" s="120"/>
      <c r="C552" s="13" t="str">
        <f t="shared" si="131"/>
        <v>2027</v>
      </c>
      <c r="D552" s="13" t="e">
        <f t="shared" si="120"/>
        <v>#VALUE!</v>
      </c>
      <c r="E552" s="95" t="e">
        <f t="shared" si="132"/>
        <v>#VALUE!</v>
      </c>
      <c r="F552" s="15"/>
      <c r="G552" s="16" t="str">
        <f t="shared" si="134"/>
        <v/>
      </c>
      <c r="H552" s="182"/>
      <c r="I552" s="263"/>
      <c r="J552" s="26" t="str">
        <f t="shared" si="122"/>
        <v>*</v>
      </c>
      <c r="K552" s="27" t="s">
        <v>16</v>
      </c>
      <c r="L552" s="184"/>
      <c r="M552" s="268"/>
      <c r="N552" s="28" t="str">
        <f t="shared" si="123"/>
        <v>*</v>
      </c>
      <c r="O552" s="185" t="str">
        <f t="shared" ca="1" si="133"/>
        <v/>
      </c>
      <c r="P552" s="264"/>
      <c r="Q552" s="265"/>
      <c r="R552" s="29">
        <f t="shared" si="124"/>
        <v>0</v>
      </c>
      <c r="S552" s="30">
        <f t="shared" si="125"/>
        <v>0</v>
      </c>
      <c r="T552" s="31">
        <f t="shared" si="126"/>
        <v>0</v>
      </c>
      <c r="U552" s="32" t="str">
        <f t="shared" ca="1" si="127"/>
        <v>e</v>
      </c>
      <c r="V552" s="188"/>
      <c r="W552" s="189"/>
      <c r="X552" s="189"/>
      <c r="Y552" s="189"/>
      <c r="Z552" s="189"/>
      <c r="AA552" s="189"/>
      <c r="AB552" s="190"/>
      <c r="AD552" s="24">
        <f>IF(OR(AE552="",AF552=""),0,IF(ISERROR(D552),0,COUNTIF(D552:$D$746,D552)))</f>
        <v>0</v>
      </c>
      <c r="AE552" s="24" t="str">
        <f t="shared" si="128"/>
        <v/>
      </c>
      <c r="AF552" s="24" t="str">
        <f t="shared" si="129"/>
        <v/>
      </c>
      <c r="AG552" s="24">
        <f ca="1">IF(AD552=0,0,MATCH(VALUE(AF552)-1,AE552:OFFSET(AE552,VALUE(AD552)-1,0),1))</f>
        <v>0</v>
      </c>
      <c r="AH552" s="24" t="str">
        <f t="shared" ca="1" si="130"/>
        <v/>
      </c>
    </row>
    <row r="553" spans="1:34" ht="24" customHeight="1">
      <c r="A553" s="93"/>
      <c r="B553" s="120"/>
      <c r="C553" s="13" t="str">
        <f t="shared" si="131"/>
        <v>2027</v>
      </c>
      <c r="D553" s="13" t="e">
        <f t="shared" si="120"/>
        <v>#VALUE!</v>
      </c>
      <c r="E553" s="95" t="e">
        <f t="shared" si="132"/>
        <v>#VALUE!</v>
      </c>
      <c r="F553" s="15"/>
      <c r="G553" s="16" t="str">
        <f t="shared" si="134"/>
        <v/>
      </c>
      <c r="H553" s="182"/>
      <c r="I553" s="263"/>
      <c r="J553" s="26" t="str">
        <f t="shared" si="122"/>
        <v>*</v>
      </c>
      <c r="K553" s="27" t="s">
        <v>16</v>
      </c>
      <c r="L553" s="184"/>
      <c r="M553" s="263"/>
      <c r="N553" s="28" t="str">
        <f t="shared" si="123"/>
        <v>*</v>
      </c>
      <c r="O553" s="185" t="str">
        <f t="shared" ca="1" si="133"/>
        <v/>
      </c>
      <c r="P553" s="264"/>
      <c r="Q553" s="265"/>
      <c r="R553" s="29">
        <f t="shared" si="124"/>
        <v>0</v>
      </c>
      <c r="S553" s="30">
        <f t="shared" si="125"/>
        <v>0</v>
      </c>
      <c r="T553" s="31">
        <f t="shared" si="126"/>
        <v>0</v>
      </c>
      <c r="U553" s="32" t="str">
        <f t="shared" ca="1" si="127"/>
        <v>e</v>
      </c>
      <c r="V553" s="188"/>
      <c r="W553" s="189"/>
      <c r="X553" s="189"/>
      <c r="Y553" s="189"/>
      <c r="Z553" s="189"/>
      <c r="AA553" s="189"/>
      <c r="AB553" s="190"/>
      <c r="AD553" s="24">
        <f>IF(OR(AE553="",AF553=""),0,IF(ISERROR(D553),0,COUNTIF(D553:$D$746,D553)))</f>
        <v>0</v>
      </c>
      <c r="AE553" s="24" t="str">
        <f t="shared" si="128"/>
        <v/>
      </c>
      <c r="AF553" s="24" t="str">
        <f t="shared" si="129"/>
        <v/>
      </c>
      <c r="AG553" s="24">
        <f ca="1">IF(AD553=0,0,MATCH(VALUE(AF553)-1,AE553:OFFSET(AE553,VALUE(AD553)-1,0),1))</f>
        <v>0</v>
      </c>
      <c r="AH553" s="24" t="str">
        <f t="shared" ca="1" si="130"/>
        <v/>
      </c>
    </row>
    <row r="554" spans="1:34" ht="24" customHeight="1">
      <c r="A554" s="93"/>
      <c r="B554" s="120"/>
      <c r="C554" s="13" t="str">
        <f t="shared" si="131"/>
        <v>2027</v>
      </c>
      <c r="D554" s="13" t="e">
        <f t="shared" si="120"/>
        <v>#VALUE!</v>
      </c>
      <c r="E554" s="95" t="e">
        <f t="shared" si="132"/>
        <v>#VALUE!</v>
      </c>
      <c r="F554" s="15"/>
      <c r="G554" s="16" t="str">
        <f t="shared" si="134"/>
        <v/>
      </c>
      <c r="H554" s="182"/>
      <c r="I554" s="263"/>
      <c r="J554" s="26" t="str">
        <f t="shared" si="122"/>
        <v>*</v>
      </c>
      <c r="K554" s="27" t="s">
        <v>16</v>
      </c>
      <c r="L554" s="184"/>
      <c r="M554" s="268"/>
      <c r="N554" s="28" t="str">
        <f t="shared" si="123"/>
        <v>*</v>
      </c>
      <c r="O554" s="185" t="str">
        <f t="shared" ca="1" si="133"/>
        <v/>
      </c>
      <c r="P554" s="264"/>
      <c r="Q554" s="265"/>
      <c r="R554" s="29">
        <f t="shared" si="124"/>
        <v>0</v>
      </c>
      <c r="S554" s="30">
        <f t="shared" si="125"/>
        <v>0</v>
      </c>
      <c r="T554" s="31">
        <f t="shared" si="126"/>
        <v>0</v>
      </c>
      <c r="U554" s="32" t="str">
        <f t="shared" ca="1" si="127"/>
        <v>e</v>
      </c>
      <c r="V554" s="188"/>
      <c r="W554" s="189"/>
      <c r="X554" s="189"/>
      <c r="Y554" s="189"/>
      <c r="Z554" s="189"/>
      <c r="AA554" s="189"/>
      <c r="AB554" s="190"/>
      <c r="AD554" s="24">
        <f>IF(OR(AE554="",AF554=""),0,IF(ISERROR(D554),0,COUNTIF(D554:$D$746,D554)))</f>
        <v>0</v>
      </c>
      <c r="AE554" s="24" t="str">
        <f t="shared" si="128"/>
        <v/>
      </c>
      <c r="AF554" s="24" t="str">
        <f t="shared" si="129"/>
        <v/>
      </c>
      <c r="AG554" s="24">
        <f ca="1">IF(AD554=0,0,MATCH(VALUE(AF554)-1,AE554:OFFSET(AE554,VALUE(AD554)-1,0),1))</f>
        <v>0</v>
      </c>
      <c r="AH554" s="24" t="str">
        <f t="shared" ca="1" si="130"/>
        <v/>
      </c>
    </row>
    <row r="555" spans="1:34" ht="24" customHeight="1">
      <c r="A555" s="93"/>
      <c r="B555" s="120"/>
      <c r="C555" s="13" t="str">
        <f t="shared" si="131"/>
        <v>2027</v>
      </c>
      <c r="D555" s="13" t="e">
        <f t="shared" si="120"/>
        <v>#VALUE!</v>
      </c>
      <c r="E555" s="95" t="e">
        <f t="shared" si="132"/>
        <v>#VALUE!</v>
      </c>
      <c r="F555" s="15"/>
      <c r="G555" s="16" t="str">
        <f t="shared" si="134"/>
        <v/>
      </c>
      <c r="H555" s="182"/>
      <c r="I555" s="263"/>
      <c r="J555" s="26" t="str">
        <f t="shared" si="122"/>
        <v>*</v>
      </c>
      <c r="K555" s="27" t="s">
        <v>16</v>
      </c>
      <c r="L555" s="184"/>
      <c r="M555" s="263"/>
      <c r="N555" s="28" t="str">
        <f t="shared" si="123"/>
        <v>*</v>
      </c>
      <c r="O555" s="185" t="str">
        <f t="shared" ca="1" si="133"/>
        <v/>
      </c>
      <c r="P555" s="264"/>
      <c r="Q555" s="265"/>
      <c r="R555" s="29">
        <f t="shared" si="124"/>
        <v>0</v>
      </c>
      <c r="S555" s="30">
        <f t="shared" si="125"/>
        <v>0</v>
      </c>
      <c r="T555" s="31">
        <f t="shared" si="126"/>
        <v>0</v>
      </c>
      <c r="U555" s="32" t="str">
        <f t="shared" ca="1" si="127"/>
        <v>e</v>
      </c>
      <c r="V555" s="188"/>
      <c r="W555" s="189"/>
      <c r="X555" s="189"/>
      <c r="Y555" s="189"/>
      <c r="Z555" s="189"/>
      <c r="AA555" s="189"/>
      <c r="AB555" s="190"/>
      <c r="AD555" s="24">
        <f>IF(OR(AE555="",AF555=""),0,IF(ISERROR(D555),0,COUNTIF(D555:$D$746,D555)))</f>
        <v>0</v>
      </c>
      <c r="AE555" s="24" t="str">
        <f t="shared" si="128"/>
        <v/>
      </c>
      <c r="AF555" s="24" t="str">
        <f t="shared" si="129"/>
        <v/>
      </c>
      <c r="AG555" s="24">
        <f ca="1">IF(AD555=0,0,MATCH(VALUE(AF555)-1,AE555:OFFSET(AE555,VALUE(AD555)-1,0),1))</f>
        <v>0</v>
      </c>
      <c r="AH555" s="24" t="str">
        <f t="shared" ca="1" si="130"/>
        <v/>
      </c>
    </row>
    <row r="556" spans="1:34" ht="24" customHeight="1">
      <c r="A556" s="93"/>
      <c r="B556" s="120"/>
      <c r="C556" s="13" t="str">
        <f t="shared" si="131"/>
        <v>2027</v>
      </c>
      <c r="D556" s="13" t="e">
        <f t="shared" si="120"/>
        <v>#VALUE!</v>
      </c>
      <c r="E556" s="95" t="e">
        <f t="shared" si="132"/>
        <v>#VALUE!</v>
      </c>
      <c r="F556" s="15"/>
      <c r="G556" s="16" t="str">
        <f t="shared" si="134"/>
        <v/>
      </c>
      <c r="H556" s="182"/>
      <c r="I556" s="263"/>
      <c r="J556" s="26" t="str">
        <f t="shared" si="122"/>
        <v>*</v>
      </c>
      <c r="K556" s="27" t="s">
        <v>16</v>
      </c>
      <c r="L556" s="184"/>
      <c r="M556" s="268"/>
      <c r="N556" s="28" t="str">
        <f t="shared" si="123"/>
        <v>*</v>
      </c>
      <c r="O556" s="185" t="str">
        <f t="shared" ca="1" si="133"/>
        <v/>
      </c>
      <c r="P556" s="264"/>
      <c r="Q556" s="265"/>
      <c r="R556" s="29">
        <f t="shared" si="124"/>
        <v>0</v>
      </c>
      <c r="S556" s="30">
        <f t="shared" si="125"/>
        <v>0</v>
      </c>
      <c r="T556" s="31">
        <f t="shared" si="126"/>
        <v>0</v>
      </c>
      <c r="U556" s="32" t="str">
        <f t="shared" ca="1" si="127"/>
        <v>e</v>
      </c>
      <c r="V556" s="188"/>
      <c r="W556" s="189"/>
      <c r="X556" s="189"/>
      <c r="Y556" s="189"/>
      <c r="Z556" s="189"/>
      <c r="AA556" s="189"/>
      <c r="AB556" s="190"/>
      <c r="AD556" s="24">
        <f>IF(OR(AE556="",AF556=""),0,IF(ISERROR(D556),0,COUNTIF(D556:$D$746,D556)))</f>
        <v>0</v>
      </c>
      <c r="AE556" s="24" t="str">
        <f t="shared" si="128"/>
        <v/>
      </c>
      <c r="AF556" s="24" t="str">
        <f t="shared" si="129"/>
        <v/>
      </c>
      <c r="AG556" s="24">
        <f ca="1">IF(AD556=0,0,MATCH(VALUE(AF556)-1,AE556:OFFSET(AE556,VALUE(AD556)-1,0),1))</f>
        <v>0</v>
      </c>
      <c r="AH556" s="24" t="str">
        <f t="shared" ca="1" si="130"/>
        <v/>
      </c>
    </row>
    <row r="557" spans="1:34" ht="24" customHeight="1">
      <c r="A557" s="139"/>
      <c r="B557" s="140"/>
      <c r="C557" s="13" t="str">
        <f t="shared" si="131"/>
        <v>2027</v>
      </c>
      <c r="D557" s="13" t="e">
        <f t="shared" si="120"/>
        <v>#VALUE!</v>
      </c>
      <c r="E557" s="141" t="e">
        <f t="shared" si="132"/>
        <v>#VALUE!</v>
      </c>
      <c r="F557" s="15"/>
      <c r="G557" s="16" t="str">
        <f t="shared" si="134"/>
        <v/>
      </c>
      <c r="H557" s="356"/>
      <c r="I557" s="357"/>
      <c r="J557" s="142" t="str">
        <f t="shared" si="122"/>
        <v>*</v>
      </c>
      <c r="K557" s="143" t="s">
        <v>16</v>
      </c>
      <c r="L557" s="358"/>
      <c r="M557" s="357"/>
      <c r="N557" s="144" t="str">
        <f t="shared" si="123"/>
        <v>*</v>
      </c>
      <c r="O557" s="359" t="str">
        <f t="shared" ca="1" si="133"/>
        <v/>
      </c>
      <c r="P557" s="360"/>
      <c r="Q557" s="361"/>
      <c r="R557" s="145">
        <f t="shared" si="124"/>
        <v>0</v>
      </c>
      <c r="S557" s="146">
        <f t="shared" si="125"/>
        <v>0</v>
      </c>
      <c r="T557" s="147">
        <f t="shared" si="126"/>
        <v>0</v>
      </c>
      <c r="U557" s="148" t="str">
        <f t="shared" ca="1" si="127"/>
        <v>e</v>
      </c>
      <c r="V557" s="362"/>
      <c r="W557" s="363"/>
      <c r="X557" s="363"/>
      <c r="Y557" s="363"/>
      <c r="Z557" s="363"/>
      <c r="AA557" s="363"/>
      <c r="AB557" s="364"/>
      <c r="AD557" s="24">
        <f>IF(OR(AE557="",AF557=""),0,IF(ISERROR(D557),0,COUNTIF(D557:$D$746,D557)))</f>
        <v>0</v>
      </c>
      <c r="AE557" s="24" t="str">
        <f t="shared" si="128"/>
        <v/>
      </c>
      <c r="AF557" s="24" t="str">
        <f t="shared" si="129"/>
        <v/>
      </c>
      <c r="AG557" s="24">
        <f ca="1">IF(AD557=0,0,MATCH(VALUE(AF557)-1,AE557:OFFSET(AE557,VALUE(AD557)-1,0),1))</f>
        <v>0</v>
      </c>
      <c r="AH557" s="24" t="str">
        <f t="shared" ca="1" si="130"/>
        <v/>
      </c>
    </row>
    <row r="558" spans="1:34" ht="27" customHeight="1" thickBot="1">
      <c r="A558" s="365" t="s">
        <v>17</v>
      </c>
      <c r="B558" s="366"/>
      <c r="C558" s="366"/>
      <c r="D558" s="366"/>
      <c r="E558" s="375"/>
      <c r="F558" s="124" t="s">
        <v>18</v>
      </c>
      <c r="G558" s="125" t="str">
        <f>IF(ISERROR(G560),"",IF(OR(G560="",G560=0),"",G560))</f>
        <v/>
      </c>
      <c r="H558" s="126" t="s">
        <v>19</v>
      </c>
      <c r="I558" s="345" t="str">
        <f>IF(ISERROR(I560),"",IF(OR(I560="",I560=0),"",I560))</f>
        <v/>
      </c>
      <c r="J558" s="346"/>
      <c r="K558" s="346"/>
      <c r="L558" s="346"/>
      <c r="M558" s="346"/>
      <c r="N558" s="127"/>
      <c r="O558" s="126" t="s">
        <v>20</v>
      </c>
      <c r="P558" s="345" t="str">
        <f>IF(ISERROR(P560),"",IF(OR(P560="",P560=0),"",P560))</f>
        <v/>
      </c>
      <c r="Q558" s="347"/>
      <c r="R558" s="347"/>
      <c r="S558" s="347"/>
      <c r="T558" s="347"/>
      <c r="U558" s="347"/>
      <c r="V558" s="347"/>
      <c r="W558" s="128" t="s">
        <v>21</v>
      </c>
      <c r="X558" s="346" t="str">
        <f>IF(ISERROR(X560),"",IF(OR(X560="",X560=0),"",X560))</f>
        <v/>
      </c>
      <c r="Y558" s="346"/>
      <c r="Z558" s="128" t="s">
        <v>22</v>
      </c>
      <c r="AA558" s="129" t="str">
        <f>IF(ISERROR(AA560),"",IF(OR(AA560="",AA560=0),"",AA560))</f>
        <v/>
      </c>
      <c r="AB558" s="130"/>
    </row>
    <row r="559" spans="1:34" ht="27" customHeight="1" thickTop="1" thickBot="1">
      <c r="A559" s="367"/>
      <c r="B559" s="368"/>
      <c r="C559" s="368"/>
      <c r="D559" s="368"/>
      <c r="E559" s="376"/>
      <c r="F559" s="40" t="s">
        <v>23</v>
      </c>
      <c r="G559" s="41" t="str">
        <f>IF(ISERROR(G561),"",IF(OR(G561="",G561=0),"",G561))</f>
        <v/>
      </c>
      <c r="H559" s="42" t="s">
        <v>24</v>
      </c>
      <c r="I559" s="221" t="str">
        <f>IF(ISERROR(I561),"",IF(OR(I561="",I561=0),"",I561))</f>
        <v/>
      </c>
      <c r="J559" s="279"/>
      <c r="K559" s="279"/>
      <c r="L559" s="279"/>
      <c r="M559" s="279"/>
      <c r="N559" s="43"/>
      <c r="O559" s="42" t="s">
        <v>25</v>
      </c>
      <c r="P559" s="221" t="str">
        <f>IF(ISERROR(P561),"",IF(OR(P561="",P561=0),"",P561))</f>
        <v/>
      </c>
      <c r="Q559" s="279"/>
      <c r="R559" s="279"/>
      <c r="S559" s="279"/>
      <c r="T559" s="279"/>
      <c r="U559" s="279"/>
      <c r="V559" s="279"/>
      <c r="W559" s="44"/>
      <c r="X559" s="297"/>
      <c r="Y559" s="297"/>
      <c r="Z559" s="44"/>
      <c r="AA559" s="45"/>
      <c r="AB559" s="46"/>
    </row>
    <row r="560" spans="1:34" ht="27" hidden="1" customHeight="1" thickTop="1" thickBot="1">
      <c r="A560" s="373"/>
      <c r="B560" s="368"/>
      <c r="C560" s="368"/>
      <c r="D560" s="368"/>
      <c r="E560" s="368"/>
      <c r="F560" s="131"/>
      <c r="G560" s="132">
        <f>SUMIF(F508:F557,F558,O508:O557)</f>
        <v>0</v>
      </c>
      <c r="H560" s="133"/>
      <c r="I560" s="353">
        <f>SUMIF(F508:F557,H558,O508:O557)</f>
        <v>0</v>
      </c>
      <c r="J560" s="354"/>
      <c r="K560" s="354"/>
      <c r="L560" s="354"/>
      <c r="M560" s="354"/>
      <c r="N560" s="134"/>
      <c r="O560" s="133"/>
      <c r="P560" s="353">
        <f>SUMIF(F508:F557,O558,O508:O557)</f>
        <v>0</v>
      </c>
      <c r="Q560" s="354"/>
      <c r="R560" s="354"/>
      <c r="S560" s="354"/>
      <c r="T560" s="354"/>
      <c r="U560" s="354"/>
      <c r="V560" s="354"/>
      <c r="W560" s="135"/>
      <c r="X560" s="355">
        <f>SUMIF(F508:F557,W558,O508:O557)</f>
        <v>0</v>
      </c>
      <c r="Y560" s="355"/>
      <c r="Z560" s="135"/>
      <c r="AA560" s="136">
        <f>SUMIF(F508:F557,Z558,O508:O557)</f>
        <v>0</v>
      </c>
      <c r="AB560" s="149"/>
    </row>
    <row r="561" spans="1:34" ht="27" hidden="1" customHeight="1" thickTop="1" thickBot="1">
      <c r="A561" s="367"/>
      <c r="B561" s="368"/>
      <c r="C561" s="368"/>
      <c r="D561" s="368"/>
      <c r="E561" s="368"/>
      <c r="F561" s="131"/>
      <c r="G561" s="132">
        <f>SUMIF(F508:F557,F559,O508:O557)</f>
        <v>0</v>
      </c>
      <c r="H561" s="133"/>
      <c r="I561" s="353">
        <f>SUMIF(F508:F557,H559,O508:O557)</f>
        <v>0</v>
      </c>
      <c r="J561" s="351"/>
      <c r="K561" s="351"/>
      <c r="L561" s="351"/>
      <c r="M561" s="351"/>
      <c r="N561" s="134"/>
      <c r="O561" s="133"/>
      <c r="P561" s="353">
        <f>SUMIF(F508:F557,O559,O508:O557)</f>
        <v>0</v>
      </c>
      <c r="Q561" s="351"/>
      <c r="R561" s="351"/>
      <c r="S561" s="351"/>
      <c r="T561" s="351"/>
      <c r="U561" s="351"/>
      <c r="V561" s="351"/>
      <c r="W561" s="135"/>
      <c r="X561" s="355"/>
      <c r="Y561" s="355"/>
      <c r="Z561" s="135"/>
      <c r="AA561" s="136"/>
      <c r="AB561" s="149"/>
    </row>
    <row r="562" spans="1:34" ht="27" customHeight="1" thickTop="1" thickBot="1">
      <c r="A562" s="369" t="s">
        <v>26</v>
      </c>
      <c r="B562" s="370"/>
      <c r="C562" s="370"/>
      <c r="D562" s="370"/>
      <c r="E562" s="378"/>
      <c r="F562" s="111" t="s">
        <v>18</v>
      </c>
      <c r="G562" s="112" t="str">
        <f>IF(OR(G558="0",SUM(G499,G558)=0),"",IF(OR(ISERROR(G499),ISERROR(G558)),"",SUM(G499,G558)))</f>
        <v/>
      </c>
      <c r="H562" s="111" t="s">
        <v>19</v>
      </c>
      <c r="I562" s="315" t="str">
        <f>IF(OR(I558="0",SUM(I499,I558)=0),"",IF(OR(ISERROR(I499),ISERROR(I558)),"",SUM(I499,I558)))</f>
        <v/>
      </c>
      <c r="J562" s="315"/>
      <c r="K562" s="315"/>
      <c r="L562" s="315"/>
      <c r="M562" s="315"/>
      <c r="N562" s="113"/>
      <c r="O562" s="114" t="s">
        <v>20</v>
      </c>
      <c r="P562" s="315" t="str">
        <f>IF(OR(P558="0",SUM(P499,P558)=0),"",IF(OR(ISERROR(P499),ISERROR(P558)),"",SUM(P499,P558)))</f>
        <v/>
      </c>
      <c r="Q562" s="316"/>
      <c r="R562" s="316"/>
      <c r="S562" s="316"/>
      <c r="T562" s="316"/>
      <c r="U562" s="316"/>
      <c r="V562" s="316"/>
      <c r="W562" s="115" t="s">
        <v>21</v>
      </c>
      <c r="X562" s="316" t="str">
        <f>IF(OR(X558="0",SUM(X499,X558)=0),"",IF(OR(ISERROR(X499),ISERROR(X558)),"",SUM(X499,X558)))</f>
        <v/>
      </c>
      <c r="Y562" s="316"/>
      <c r="Z562" s="115" t="s">
        <v>22</v>
      </c>
      <c r="AA562" s="138" t="str">
        <f>IF(OR(AA558="0",SUM(AA499,AA558)=0),"",IF(OR(ISERROR(AA499),ISERROR(AA558)),"",SUM(AA499,AA558)))</f>
        <v/>
      </c>
      <c r="AB562" s="117"/>
    </row>
    <row r="563" spans="1:34" ht="27" customHeight="1" thickTop="1" thickBot="1">
      <c r="A563" s="371"/>
      <c r="B563" s="372"/>
      <c r="C563" s="372"/>
      <c r="D563" s="372"/>
      <c r="E563" s="379"/>
      <c r="F563" s="68" t="s">
        <v>23</v>
      </c>
      <c r="G563" s="69" t="str">
        <f>IF(OR(G559="0",SUM(G500,G559)=0),"",IF(OR(ISERROR(G500),ISERROR(G559)),"",SUM(G500,G559)))</f>
        <v/>
      </c>
      <c r="H563" s="68" t="s">
        <v>24</v>
      </c>
      <c r="I563" s="260" t="str">
        <f>IF(OR(I559="0",SUM(I500,I559)=0),"",IF(OR(ISERROR(I500),ISERROR(I559)),"",SUM(I500,I559)))</f>
        <v/>
      </c>
      <c r="J563" s="260"/>
      <c r="K563" s="260"/>
      <c r="L563" s="260"/>
      <c r="M563" s="260"/>
      <c r="N563" s="70"/>
      <c r="O563" s="71" t="s">
        <v>25</v>
      </c>
      <c r="P563" s="260" t="str">
        <f>IF(OR(P559="0",SUM(P500,P559)=0),"",IF(OR(ISERROR(P500),ISERROR(P559)),"",SUM(P500,P559)))</f>
        <v/>
      </c>
      <c r="Q563" s="295"/>
      <c r="R563" s="295"/>
      <c r="S563" s="295"/>
      <c r="T563" s="295"/>
      <c r="U563" s="295"/>
      <c r="V563" s="295"/>
      <c r="W563" s="72"/>
      <c r="X563" s="296"/>
      <c r="Y563" s="296"/>
      <c r="Z563" s="72"/>
      <c r="AA563" s="73"/>
      <c r="AB563" s="74"/>
    </row>
    <row r="564" spans="1:34" ht="16.5">
      <c r="A564" s="75"/>
      <c r="B564" s="76"/>
      <c r="C564" s="76"/>
      <c r="D564" s="76"/>
      <c r="E564" s="76"/>
      <c r="F564" s="77"/>
      <c r="G564" s="78"/>
      <c r="H564" s="77"/>
      <c r="I564" s="78"/>
      <c r="J564" s="78"/>
      <c r="K564" s="78"/>
      <c r="L564" s="78"/>
      <c r="M564" s="78"/>
      <c r="N564" s="79"/>
      <c r="O564" s="80"/>
      <c r="P564" s="78"/>
      <c r="Q564" s="81"/>
      <c r="R564" s="81"/>
      <c r="S564" s="81"/>
      <c r="T564" s="81"/>
      <c r="U564" s="81"/>
      <c r="V564" s="81"/>
      <c r="W564" s="82"/>
      <c r="X564" s="81"/>
      <c r="Y564" s="81"/>
      <c r="Z564" s="82"/>
      <c r="AA564" s="81"/>
      <c r="AB564" s="83"/>
    </row>
    <row r="565" spans="1:34" ht="32.15" customHeight="1">
      <c r="A565" s="238" t="s">
        <v>27</v>
      </c>
      <c r="B565" s="238"/>
      <c r="C565" s="238"/>
      <c r="D565" s="238"/>
      <c r="E565" s="238"/>
      <c r="F565" s="238"/>
      <c r="G565" s="239">
        <f>$G$61</f>
        <v>0</v>
      </c>
      <c r="H565" s="239"/>
      <c r="I565" s="239"/>
      <c r="J565" s="239"/>
      <c r="K565" s="239"/>
      <c r="L565" s="239"/>
      <c r="M565" s="239"/>
      <c r="N565" s="239"/>
      <c r="O565" s="239"/>
      <c r="P565" s="239"/>
      <c r="Q565" s="84"/>
      <c r="R565" s="85"/>
      <c r="S565" s="85"/>
      <c r="T565" s="85"/>
      <c r="U565" s="85"/>
      <c r="V565" s="85"/>
      <c r="W565" s="84"/>
      <c r="X565" s="86"/>
      <c r="Z565" s="118"/>
      <c r="AA565" s="118"/>
      <c r="AB565" s="119"/>
    </row>
    <row r="566" spans="1:34" ht="32.15" customHeight="1">
      <c r="A566" s="238"/>
      <c r="B566" s="238"/>
      <c r="C566" s="238"/>
      <c r="D566" s="238"/>
      <c r="E566" s="238"/>
      <c r="F566" s="238"/>
      <c r="G566" s="239">
        <f>$G$62</f>
        <v>0</v>
      </c>
      <c r="H566" s="239"/>
      <c r="I566" s="239"/>
      <c r="J566" s="239"/>
      <c r="K566" s="239"/>
      <c r="L566" s="239"/>
      <c r="M566" s="239"/>
      <c r="N566" s="239"/>
      <c r="O566" s="239"/>
      <c r="P566" s="239"/>
      <c r="Q566" s="84"/>
      <c r="R566" s="85"/>
      <c r="S566" s="85"/>
      <c r="T566" s="85"/>
      <c r="U566" s="85"/>
      <c r="V566" s="85"/>
      <c r="W566" s="84"/>
      <c r="X566" s="89"/>
      <c r="Y566" s="280" t="s">
        <v>28</v>
      </c>
      <c r="Z566" s="281"/>
      <c r="AA566" s="284">
        <f>$AA$62</f>
        <v>0</v>
      </c>
      <c r="AB566" s="285"/>
    </row>
    <row r="567" spans="1:34" ht="31.5" customHeight="1">
      <c r="A567" s="248" t="s">
        <v>29</v>
      </c>
      <c r="B567" s="288"/>
      <c r="C567" s="288"/>
      <c r="D567" s="288"/>
      <c r="E567" s="288"/>
      <c r="F567" s="288"/>
      <c r="G567" s="250">
        <f>$G$63</f>
        <v>0</v>
      </c>
      <c r="H567" s="377"/>
      <c r="I567" s="377"/>
      <c r="J567" s="377"/>
      <c r="K567" s="377"/>
      <c r="L567" s="377"/>
      <c r="M567" s="377"/>
      <c r="N567" s="377"/>
      <c r="O567" s="377"/>
      <c r="P567" s="90"/>
      <c r="Q567" s="91"/>
      <c r="R567" s="92"/>
      <c r="S567" s="92"/>
      <c r="T567" s="92"/>
      <c r="U567" s="92"/>
      <c r="V567" s="92"/>
      <c r="W567" s="91"/>
      <c r="X567" s="89"/>
      <c r="Y567" s="282"/>
      <c r="Z567" s="283"/>
      <c r="AA567" s="286"/>
      <c r="AB567" s="287"/>
    </row>
    <row r="568" spans="1:34" ht="27" customHeight="1">
      <c r="A568" s="194" t="str">
        <f>+A505</f>
        <v>2026年度　作業日誌</v>
      </c>
      <c r="B568" s="194"/>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4"/>
    </row>
    <row r="569" spans="1:34" ht="27" customHeight="1" thickBo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3" t="s">
        <v>1</v>
      </c>
      <c r="AB569" s="2">
        <v>10</v>
      </c>
    </row>
    <row r="570" spans="1:34" ht="24" customHeight="1">
      <c r="A570" s="4" t="s">
        <v>2</v>
      </c>
      <c r="B570" s="5" t="s">
        <v>3</v>
      </c>
      <c r="C570" s="6" t="s">
        <v>4</v>
      </c>
      <c r="D570" s="6" t="s">
        <v>5</v>
      </c>
      <c r="E570" s="5" t="s">
        <v>6</v>
      </c>
      <c r="F570" s="195" t="s">
        <v>7</v>
      </c>
      <c r="G570" s="196"/>
      <c r="H570" s="195" t="s">
        <v>8</v>
      </c>
      <c r="I570" s="197"/>
      <c r="J570" s="197"/>
      <c r="K570" s="197"/>
      <c r="L570" s="197"/>
      <c r="M570" s="197"/>
      <c r="N570" s="196"/>
      <c r="O570" s="195" t="s">
        <v>9</v>
      </c>
      <c r="P570" s="266"/>
      <c r="Q570" s="266"/>
      <c r="R570" s="7"/>
      <c r="S570" s="8"/>
      <c r="T570" s="8"/>
      <c r="U570" s="9"/>
      <c r="V570" s="199" t="s">
        <v>10</v>
      </c>
      <c r="W570" s="200"/>
      <c r="X570" s="200"/>
      <c r="Y570" s="200"/>
      <c r="Z570" s="200"/>
      <c r="AA570" s="200"/>
      <c r="AB570" s="201"/>
    </row>
    <row r="571" spans="1:34" ht="24" customHeight="1">
      <c r="A571" s="93"/>
      <c r="B571" s="94"/>
      <c r="C571" s="13" t="str">
        <f>IF(A571&gt;=4,"2026","2027")</f>
        <v>2027</v>
      </c>
      <c r="D571" s="13" t="e">
        <f t="shared" ref="D571:D620" si="135">DATEVALUE(C571&amp;"/"&amp;A571&amp;"/"&amp;B571)</f>
        <v>#VALUE!</v>
      </c>
      <c r="E571" s="14" t="e">
        <f>WEEKDAY(D571,1)</f>
        <v>#VALUE!</v>
      </c>
      <c r="F571" s="15"/>
      <c r="G571" s="16" t="str">
        <f t="shared" ref="G571:G602" si="136">IF(F571="","",VLOOKUP(F571,事業名一覧,2,0))</f>
        <v/>
      </c>
      <c r="H571" s="202"/>
      <c r="I571" s="267"/>
      <c r="J571" s="17" t="str">
        <f t="shared" ref="J571:J620" si="137">IF(H571="","*",INT(H571/100)*60+RIGHT(H571,2))</f>
        <v>*</v>
      </c>
      <c r="K571" s="18" t="s">
        <v>16</v>
      </c>
      <c r="L571" s="204"/>
      <c r="M571" s="267"/>
      <c r="N571" s="19" t="str">
        <f t="shared" ref="N571:N620" si="138">IF(L571="","*",IF(AND(L571=0,H571&lt;&gt;0),1440,INT(L571/100)*60+RIGHT(L571,2)))</f>
        <v>*</v>
      </c>
      <c r="O571" s="308" t="str">
        <f ca="1">IF(T571="#","ミス！30分単位で",IF(AH571&lt;&gt;"",AH571,IF(S571=0,"",S571)))</f>
        <v/>
      </c>
      <c r="P571" s="309"/>
      <c r="Q571" s="310"/>
      <c r="R571" s="20">
        <f t="shared" ref="R571:R620" si="139">IF(ISERROR(D571),0,SUMIF($D$4:$D$63,D571,$S$4:$S$63))</f>
        <v>0</v>
      </c>
      <c r="S571" s="21">
        <f t="shared" ref="S571:S620" si="140">IF(ISERROR(TIME(0,T571,0)),0,TIME(0,T571,0))</f>
        <v>0</v>
      </c>
      <c r="T571" s="22">
        <f t="shared" ref="T571:T620" si="141">IF(ISERROR(D571),0,IF(OR(J571="*",N571="*"),0,IF(OR(MOD(J571,30)&lt;&gt;0,MOD(N571,30)&lt;&gt;0),"#",N571-J571)))</f>
        <v>0</v>
      </c>
      <c r="U571" s="23" t="str">
        <f t="shared" ref="U571:U620" ca="1" si="142">IF(NOT(ISNONTEXT(O571)),"e",IF(R571&gt;0,"a","d"))</f>
        <v>e</v>
      </c>
      <c r="V571" s="188"/>
      <c r="W571" s="189"/>
      <c r="X571" s="189"/>
      <c r="Y571" s="189"/>
      <c r="Z571" s="189"/>
      <c r="AA571" s="189"/>
      <c r="AB571" s="190"/>
      <c r="AD571" s="24">
        <f>IF(OR(AE571="",AF571=""),0,IF(ISERROR(D571),0,COUNTIF(D571:$D$746,D571)))</f>
        <v>0</v>
      </c>
      <c r="AE571" s="24" t="str">
        <f t="shared" ref="AE571:AE620" si="143">IF(H571="","",H571)</f>
        <v/>
      </c>
      <c r="AF571" s="24" t="str">
        <f t="shared" ref="AF571:AF620" si="144">IF(H571="","",IF(AND(L571=0,L571&lt;&gt;"",H571&lt;&gt;0),2400,L571))</f>
        <v/>
      </c>
      <c r="AG571" s="24">
        <f ca="1">IF(AD571=0,0,MATCH(VALUE(AF571)-1,AE571:OFFSET(AE571,VALUE(AD571)-1,0),1))</f>
        <v>0</v>
      </c>
      <c r="AH571" s="24" t="str">
        <f t="shared" ref="AH571:AH620" ca="1" si="145">IF(ISNA(AG571),"",IF(AG571&gt;1,"重複あり!!",""))</f>
        <v/>
      </c>
    </row>
    <row r="572" spans="1:34" ht="24" customHeight="1">
      <c r="A572" s="93"/>
      <c r="B572" s="120"/>
      <c r="C572" s="13" t="str">
        <f t="shared" ref="C572:C620" si="146">IF(A572&gt;=4,"2026","2027")</f>
        <v>2027</v>
      </c>
      <c r="D572" s="13" t="e">
        <f t="shared" si="135"/>
        <v>#VALUE!</v>
      </c>
      <c r="E572" s="95" t="e">
        <f t="shared" ref="E572:E620" si="147">WEEKDAY(D572,1)</f>
        <v>#VALUE!</v>
      </c>
      <c r="F572" s="15"/>
      <c r="G572" s="16" t="str">
        <f t="shared" si="136"/>
        <v/>
      </c>
      <c r="H572" s="182"/>
      <c r="I572" s="263"/>
      <c r="J572" s="26" t="str">
        <f t="shared" si="137"/>
        <v>*</v>
      </c>
      <c r="K572" s="27" t="s">
        <v>16</v>
      </c>
      <c r="L572" s="184"/>
      <c r="M572" s="263"/>
      <c r="N572" s="28" t="str">
        <f t="shared" si="138"/>
        <v>*</v>
      </c>
      <c r="O572" s="185" t="str">
        <f ca="1">IF(AND(A572&amp;B572=OFFSET(A572,-1,0)&amp;OFFSET(B572,-1,0),AE572&lt;&gt;0,AE572&lt;&gt;"",AE572&lt;OFFSET(AE572,-1,0)),"入力順序違い!",IF(T572="#","ミス！30分単位で",IF(AH572&lt;&gt;"",AH572,IF(S572=0,"",S572))))</f>
        <v/>
      </c>
      <c r="P572" s="264"/>
      <c r="Q572" s="265"/>
      <c r="R572" s="29">
        <f t="shared" si="139"/>
        <v>0</v>
      </c>
      <c r="S572" s="30">
        <f t="shared" si="140"/>
        <v>0</v>
      </c>
      <c r="T572" s="31">
        <f t="shared" si="141"/>
        <v>0</v>
      </c>
      <c r="U572" s="32" t="str">
        <f t="shared" ca="1" si="142"/>
        <v>e</v>
      </c>
      <c r="V572" s="188"/>
      <c r="W572" s="189"/>
      <c r="X572" s="189"/>
      <c r="Y572" s="189"/>
      <c r="Z572" s="189"/>
      <c r="AA572" s="189"/>
      <c r="AB572" s="190"/>
      <c r="AD572" s="24">
        <f>IF(OR(AE572="",AF572=""),0,IF(ISERROR(D572),0,COUNTIF(D572:$D$746,D572)))</f>
        <v>0</v>
      </c>
      <c r="AE572" s="24" t="str">
        <f t="shared" si="143"/>
        <v/>
      </c>
      <c r="AF572" s="24" t="str">
        <f t="shared" si="144"/>
        <v/>
      </c>
      <c r="AG572" s="24">
        <f ca="1">IF(AD572=0,0,MATCH(VALUE(AF572)-1,AE572:OFFSET(AE572,VALUE(AD572)-1,0),1))</f>
        <v>0</v>
      </c>
      <c r="AH572" s="24" t="str">
        <f t="shared" ca="1" si="145"/>
        <v/>
      </c>
    </row>
    <row r="573" spans="1:34" ht="24" customHeight="1">
      <c r="A573" s="93"/>
      <c r="B573" s="120"/>
      <c r="C573" s="13" t="str">
        <f t="shared" si="146"/>
        <v>2027</v>
      </c>
      <c r="D573" s="13" t="e">
        <f t="shared" si="135"/>
        <v>#VALUE!</v>
      </c>
      <c r="E573" s="95" t="e">
        <f t="shared" si="147"/>
        <v>#VALUE!</v>
      </c>
      <c r="F573" s="15"/>
      <c r="G573" s="16" t="str">
        <f t="shared" si="136"/>
        <v/>
      </c>
      <c r="H573" s="182"/>
      <c r="I573" s="263"/>
      <c r="J573" s="26" t="str">
        <f t="shared" si="137"/>
        <v>*</v>
      </c>
      <c r="K573" s="27" t="s">
        <v>16</v>
      </c>
      <c r="L573" s="184"/>
      <c r="M573" s="263"/>
      <c r="N573" s="28" t="str">
        <f t="shared" si="138"/>
        <v>*</v>
      </c>
      <c r="O573" s="185" t="str">
        <f t="shared" ref="O573:O620" ca="1" si="148">IF(AND(A573&amp;B573&lt;&gt;"",OR(OFFSET(A573,-1,0)&amp;OFFSET(B573,-1,0)="",AND(OFFSET(A573,-1,0)&amp;OFFSET(B573,-1,0)&lt;&gt;"",OFFSET(S573,-1,0)=0)),A573&amp;B573=OFFSET(A573,-2,0)&amp;OFFSET(B573,-2,0)),"行とばし不可！",IF(AND(A573&amp;B573=OFFSET(A573,-1,0)&amp;OFFSET(B573,-1,0),AE573&lt;&gt;0,AE573&lt;&gt;"",AE573&lt;OFFSET(AE573,-1,0)),"入力順序違い!",IF(T573="#","ミス！30分単位で",IF(AH573&lt;&gt;"",AH573,IF(S573=0,"",S573)))))</f>
        <v/>
      </c>
      <c r="P573" s="264"/>
      <c r="Q573" s="265"/>
      <c r="R573" s="29">
        <f t="shared" si="139"/>
        <v>0</v>
      </c>
      <c r="S573" s="30">
        <f t="shared" si="140"/>
        <v>0</v>
      </c>
      <c r="T573" s="31">
        <f t="shared" si="141"/>
        <v>0</v>
      </c>
      <c r="U573" s="32" t="str">
        <f t="shared" ca="1" si="142"/>
        <v>e</v>
      </c>
      <c r="V573" s="188"/>
      <c r="W573" s="189"/>
      <c r="X573" s="189"/>
      <c r="Y573" s="189"/>
      <c r="Z573" s="189"/>
      <c r="AA573" s="189"/>
      <c r="AB573" s="190"/>
      <c r="AD573" s="24">
        <f>IF(OR(AE573="",AF573=""),0,IF(ISERROR(D573),0,COUNTIF(D573:$D$746,D573)))</f>
        <v>0</v>
      </c>
      <c r="AE573" s="24" t="str">
        <f t="shared" si="143"/>
        <v/>
      </c>
      <c r="AF573" s="24" t="str">
        <f t="shared" si="144"/>
        <v/>
      </c>
      <c r="AG573" s="24">
        <f ca="1">IF(AD573=0,0,MATCH(VALUE(AF573)-1,AE573:OFFSET(AE573,VALUE(AD573)-1,0),1))</f>
        <v>0</v>
      </c>
      <c r="AH573" s="24" t="str">
        <f t="shared" ca="1" si="145"/>
        <v/>
      </c>
    </row>
    <row r="574" spans="1:34" ht="24" customHeight="1">
      <c r="A574" s="93"/>
      <c r="B574" s="120"/>
      <c r="C574" s="13" t="str">
        <f t="shared" si="146"/>
        <v>2027</v>
      </c>
      <c r="D574" s="13" t="e">
        <f t="shared" si="135"/>
        <v>#VALUE!</v>
      </c>
      <c r="E574" s="95" t="e">
        <f t="shared" si="147"/>
        <v>#VALUE!</v>
      </c>
      <c r="F574" s="15"/>
      <c r="G574" s="16" t="str">
        <f t="shared" si="136"/>
        <v/>
      </c>
      <c r="H574" s="182"/>
      <c r="I574" s="263"/>
      <c r="J574" s="26" t="str">
        <f t="shared" si="137"/>
        <v>*</v>
      </c>
      <c r="K574" s="27" t="s">
        <v>16</v>
      </c>
      <c r="L574" s="184"/>
      <c r="M574" s="263"/>
      <c r="N574" s="28" t="str">
        <f t="shared" si="138"/>
        <v>*</v>
      </c>
      <c r="O574" s="185" t="str">
        <f t="shared" ca="1" si="148"/>
        <v/>
      </c>
      <c r="P574" s="264"/>
      <c r="Q574" s="265"/>
      <c r="R574" s="29">
        <f t="shared" si="139"/>
        <v>0</v>
      </c>
      <c r="S574" s="30">
        <f t="shared" si="140"/>
        <v>0</v>
      </c>
      <c r="T574" s="31">
        <f t="shared" si="141"/>
        <v>0</v>
      </c>
      <c r="U574" s="32" t="str">
        <f t="shared" ca="1" si="142"/>
        <v>e</v>
      </c>
      <c r="V574" s="188"/>
      <c r="W574" s="189"/>
      <c r="X574" s="189"/>
      <c r="Y574" s="189"/>
      <c r="Z574" s="189"/>
      <c r="AA574" s="189"/>
      <c r="AB574" s="190"/>
      <c r="AD574" s="24">
        <f>IF(OR(AE574="",AF574=""),0,IF(ISERROR(D574),0,COUNTIF(D574:$D$746,D574)))</f>
        <v>0</v>
      </c>
      <c r="AE574" s="24" t="str">
        <f t="shared" si="143"/>
        <v/>
      </c>
      <c r="AF574" s="24" t="str">
        <f t="shared" si="144"/>
        <v/>
      </c>
      <c r="AG574" s="24">
        <f ca="1">IF(AD574=0,0,MATCH(VALUE(AF574)-1,AE574:OFFSET(AE574,VALUE(AD574)-1,0),1))</f>
        <v>0</v>
      </c>
      <c r="AH574" s="24" t="str">
        <f t="shared" ca="1" si="145"/>
        <v/>
      </c>
    </row>
    <row r="575" spans="1:34" ht="24" customHeight="1">
      <c r="A575" s="93"/>
      <c r="B575" s="120"/>
      <c r="C575" s="13" t="str">
        <f t="shared" si="146"/>
        <v>2027</v>
      </c>
      <c r="D575" s="13" t="e">
        <f t="shared" si="135"/>
        <v>#VALUE!</v>
      </c>
      <c r="E575" s="95" t="e">
        <f t="shared" si="147"/>
        <v>#VALUE!</v>
      </c>
      <c r="F575" s="15"/>
      <c r="G575" s="16" t="str">
        <f t="shared" si="136"/>
        <v/>
      </c>
      <c r="H575" s="182"/>
      <c r="I575" s="263"/>
      <c r="J575" s="26" t="str">
        <f t="shared" si="137"/>
        <v>*</v>
      </c>
      <c r="K575" s="27" t="s">
        <v>16</v>
      </c>
      <c r="L575" s="184"/>
      <c r="M575" s="263"/>
      <c r="N575" s="28" t="str">
        <f t="shared" si="138"/>
        <v>*</v>
      </c>
      <c r="O575" s="185" t="str">
        <f t="shared" ca="1" si="148"/>
        <v/>
      </c>
      <c r="P575" s="264"/>
      <c r="Q575" s="265"/>
      <c r="R575" s="29">
        <f t="shared" si="139"/>
        <v>0</v>
      </c>
      <c r="S575" s="30">
        <f t="shared" si="140"/>
        <v>0</v>
      </c>
      <c r="T575" s="31">
        <f t="shared" si="141"/>
        <v>0</v>
      </c>
      <c r="U575" s="32" t="str">
        <f t="shared" ca="1" si="142"/>
        <v>e</v>
      </c>
      <c r="V575" s="188"/>
      <c r="W575" s="189"/>
      <c r="X575" s="189"/>
      <c r="Y575" s="189"/>
      <c r="Z575" s="189"/>
      <c r="AA575" s="189"/>
      <c r="AB575" s="190"/>
      <c r="AD575" s="24">
        <f>IF(OR(AE575="",AF575=""),0,IF(ISERROR(D575),0,COUNTIF(D575:$D$746,D575)))</f>
        <v>0</v>
      </c>
      <c r="AE575" s="24" t="str">
        <f t="shared" si="143"/>
        <v/>
      </c>
      <c r="AF575" s="24" t="str">
        <f t="shared" si="144"/>
        <v/>
      </c>
      <c r="AG575" s="24">
        <f ca="1">IF(AD575=0,0,MATCH(VALUE(AF575)-1,AE575:OFFSET(AE575,VALUE(AD575)-1,0),1))</f>
        <v>0</v>
      </c>
      <c r="AH575" s="24" t="str">
        <f t="shared" ca="1" si="145"/>
        <v/>
      </c>
    </row>
    <row r="576" spans="1:34" ht="24" customHeight="1">
      <c r="A576" s="93"/>
      <c r="B576" s="120"/>
      <c r="C576" s="13" t="str">
        <f t="shared" si="146"/>
        <v>2027</v>
      </c>
      <c r="D576" s="13" t="e">
        <f t="shared" si="135"/>
        <v>#VALUE!</v>
      </c>
      <c r="E576" s="95" t="e">
        <f t="shared" si="147"/>
        <v>#VALUE!</v>
      </c>
      <c r="F576" s="15"/>
      <c r="G576" s="16" t="str">
        <f t="shared" si="136"/>
        <v/>
      </c>
      <c r="H576" s="182"/>
      <c r="I576" s="263"/>
      <c r="J576" s="26" t="str">
        <f t="shared" si="137"/>
        <v>*</v>
      </c>
      <c r="K576" s="27" t="s">
        <v>16</v>
      </c>
      <c r="L576" s="184"/>
      <c r="M576" s="263"/>
      <c r="N576" s="28" t="str">
        <f t="shared" si="138"/>
        <v>*</v>
      </c>
      <c r="O576" s="185" t="str">
        <f t="shared" ca="1" si="148"/>
        <v/>
      </c>
      <c r="P576" s="264"/>
      <c r="Q576" s="265"/>
      <c r="R576" s="29">
        <f t="shared" si="139"/>
        <v>0</v>
      </c>
      <c r="S576" s="30">
        <f t="shared" si="140"/>
        <v>0</v>
      </c>
      <c r="T576" s="31">
        <f t="shared" si="141"/>
        <v>0</v>
      </c>
      <c r="U576" s="32" t="str">
        <f t="shared" ca="1" si="142"/>
        <v>e</v>
      </c>
      <c r="V576" s="188"/>
      <c r="W576" s="189"/>
      <c r="X576" s="189"/>
      <c r="Y576" s="189"/>
      <c r="Z576" s="189"/>
      <c r="AA576" s="189"/>
      <c r="AB576" s="190"/>
      <c r="AD576" s="24">
        <f>IF(OR(AE576="",AF576=""),0,IF(ISERROR(D576),0,COUNTIF(D576:$D$746,D576)))</f>
        <v>0</v>
      </c>
      <c r="AE576" s="24" t="str">
        <f t="shared" si="143"/>
        <v/>
      </c>
      <c r="AF576" s="24" t="str">
        <f t="shared" si="144"/>
        <v/>
      </c>
      <c r="AG576" s="24">
        <f ca="1">IF(AD576=0,0,MATCH(VALUE(AF576)-1,AE576:OFFSET(AE576,VALUE(AD576)-1,0),1))</f>
        <v>0</v>
      </c>
      <c r="AH576" s="24" t="str">
        <f t="shared" ca="1" si="145"/>
        <v/>
      </c>
    </row>
    <row r="577" spans="1:34" ht="24" customHeight="1">
      <c r="A577" s="93"/>
      <c r="B577" s="120"/>
      <c r="C577" s="13" t="str">
        <f t="shared" si="146"/>
        <v>2027</v>
      </c>
      <c r="D577" s="13" t="e">
        <f t="shared" si="135"/>
        <v>#VALUE!</v>
      </c>
      <c r="E577" s="95" t="e">
        <f t="shared" si="147"/>
        <v>#VALUE!</v>
      </c>
      <c r="F577" s="15"/>
      <c r="G577" s="16" t="str">
        <f t="shared" si="136"/>
        <v/>
      </c>
      <c r="H577" s="182"/>
      <c r="I577" s="263"/>
      <c r="J577" s="26" t="str">
        <f t="shared" si="137"/>
        <v>*</v>
      </c>
      <c r="K577" s="27" t="s">
        <v>16</v>
      </c>
      <c r="L577" s="184"/>
      <c r="M577" s="263"/>
      <c r="N577" s="28" t="str">
        <f t="shared" si="138"/>
        <v>*</v>
      </c>
      <c r="O577" s="185" t="str">
        <f t="shared" ca="1" si="148"/>
        <v/>
      </c>
      <c r="P577" s="264"/>
      <c r="Q577" s="265"/>
      <c r="R577" s="29">
        <f t="shared" si="139"/>
        <v>0</v>
      </c>
      <c r="S577" s="30">
        <f t="shared" si="140"/>
        <v>0</v>
      </c>
      <c r="T577" s="31">
        <f t="shared" si="141"/>
        <v>0</v>
      </c>
      <c r="U577" s="32" t="str">
        <f t="shared" ca="1" si="142"/>
        <v>e</v>
      </c>
      <c r="V577" s="188"/>
      <c r="W577" s="189"/>
      <c r="X577" s="189"/>
      <c r="Y577" s="189"/>
      <c r="Z577" s="189"/>
      <c r="AA577" s="189"/>
      <c r="AB577" s="190"/>
      <c r="AD577" s="24">
        <f>IF(OR(AE577="",AF577=""),0,IF(ISERROR(D577),0,COUNTIF(D577:$D$746,D577)))</f>
        <v>0</v>
      </c>
      <c r="AE577" s="24" t="str">
        <f t="shared" si="143"/>
        <v/>
      </c>
      <c r="AF577" s="24" t="str">
        <f t="shared" si="144"/>
        <v/>
      </c>
      <c r="AG577" s="24">
        <f ca="1">IF(AD577=0,0,MATCH(VALUE(AF577)-1,AE577:OFFSET(AE577,VALUE(AD577)-1,0),1))</f>
        <v>0</v>
      </c>
      <c r="AH577" s="24" t="str">
        <f t="shared" ca="1" si="145"/>
        <v/>
      </c>
    </row>
    <row r="578" spans="1:34" ht="24" customHeight="1">
      <c r="A578" s="93"/>
      <c r="B578" s="120"/>
      <c r="C578" s="13" t="str">
        <f t="shared" si="146"/>
        <v>2027</v>
      </c>
      <c r="D578" s="13" t="e">
        <f t="shared" si="135"/>
        <v>#VALUE!</v>
      </c>
      <c r="E578" s="95" t="e">
        <f t="shared" si="147"/>
        <v>#VALUE!</v>
      </c>
      <c r="F578" s="15"/>
      <c r="G578" s="16" t="str">
        <f t="shared" si="136"/>
        <v/>
      </c>
      <c r="H578" s="182"/>
      <c r="I578" s="263"/>
      <c r="J578" s="26" t="str">
        <f t="shared" si="137"/>
        <v>*</v>
      </c>
      <c r="K578" s="27" t="s">
        <v>16</v>
      </c>
      <c r="L578" s="184"/>
      <c r="M578" s="263"/>
      <c r="N578" s="28" t="str">
        <f t="shared" si="138"/>
        <v>*</v>
      </c>
      <c r="O578" s="185" t="str">
        <f t="shared" ca="1" si="148"/>
        <v/>
      </c>
      <c r="P578" s="264"/>
      <c r="Q578" s="265"/>
      <c r="R578" s="29">
        <f t="shared" si="139"/>
        <v>0</v>
      </c>
      <c r="S578" s="30">
        <f t="shared" si="140"/>
        <v>0</v>
      </c>
      <c r="T578" s="31">
        <f t="shared" si="141"/>
        <v>0</v>
      </c>
      <c r="U578" s="32" t="str">
        <f t="shared" ca="1" si="142"/>
        <v>e</v>
      </c>
      <c r="V578" s="188"/>
      <c r="W578" s="189"/>
      <c r="X578" s="189"/>
      <c r="Y578" s="189"/>
      <c r="Z578" s="189"/>
      <c r="AA578" s="189"/>
      <c r="AB578" s="190"/>
      <c r="AD578" s="24">
        <f>IF(OR(AE578="",AF578=""),0,IF(ISERROR(D578),0,COUNTIF(D578:$D$746,D578)))</f>
        <v>0</v>
      </c>
      <c r="AE578" s="24" t="str">
        <f t="shared" si="143"/>
        <v/>
      </c>
      <c r="AF578" s="24" t="str">
        <f t="shared" si="144"/>
        <v/>
      </c>
      <c r="AG578" s="24">
        <f ca="1">IF(AD578=0,0,MATCH(VALUE(AF578)-1,AE578:OFFSET(AE578,VALUE(AD578)-1,0),1))</f>
        <v>0</v>
      </c>
      <c r="AH578" s="24" t="str">
        <f t="shared" ca="1" si="145"/>
        <v/>
      </c>
    </row>
    <row r="579" spans="1:34" ht="24" customHeight="1">
      <c r="A579" s="93"/>
      <c r="B579" s="120"/>
      <c r="C579" s="13" t="str">
        <f t="shared" si="146"/>
        <v>2027</v>
      </c>
      <c r="D579" s="13" t="e">
        <f t="shared" si="135"/>
        <v>#VALUE!</v>
      </c>
      <c r="E579" s="95" t="e">
        <f t="shared" si="147"/>
        <v>#VALUE!</v>
      </c>
      <c r="F579" s="15"/>
      <c r="G579" s="16" t="str">
        <f t="shared" si="136"/>
        <v/>
      </c>
      <c r="H579" s="182"/>
      <c r="I579" s="263"/>
      <c r="J579" s="26" t="str">
        <f t="shared" si="137"/>
        <v>*</v>
      </c>
      <c r="K579" s="27" t="s">
        <v>16</v>
      </c>
      <c r="L579" s="184"/>
      <c r="M579" s="263"/>
      <c r="N579" s="28" t="str">
        <f t="shared" si="138"/>
        <v>*</v>
      </c>
      <c r="O579" s="185" t="str">
        <f t="shared" ca="1" si="148"/>
        <v/>
      </c>
      <c r="P579" s="264"/>
      <c r="Q579" s="265"/>
      <c r="R579" s="29">
        <f t="shared" si="139"/>
        <v>0</v>
      </c>
      <c r="S579" s="30">
        <f t="shared" si="140"/>
        <v>0</v>
      </c>
      <c r="T579" s="31">
        <f t="shared" si="141"/>
        <v>0</v>
      </c>
      <c r="U579" s="32" t="str">
        <f t="shared" ca="1" si="142"/>
        <v>e</v>
      </c>
      <c r="V579" s="188"/>
      <c r="W579" s="189"/>
      <c r="X579" s="189"/>
      <c r="Y579" s="189"/>
      <c r="Z579" s="189"/>
      <c r="AA579" s="189"/>
      <c r="AB579" s="190"/>
      <c r="AD579" s="24">
        <f>IF(OR(AE579="",AF579=""),0,IF(ISERROR(D579),0,COUNTIF(D579:$D$746,D579)))</f>
        <v>0</v>
      </c>
      <c r="AE579" s="24" t="str">
        <f t="shared" si="143"/>
        <v/>
      </c>
      <c r="AF579" s="24" t="str">
        <f t="shared" si="144"/>
        <v/>
      </c>
      <c r="AG579" s="24">
        <f ca="1">IF(AD579=0,0,MATCH(VALUE(AF579)-1,AE579:OFFSET(AE579,VALUE(AD579)-1,0),1))</f>
        <v>0</v>
      </c>
      <c r="AH579" s="24" t="str">
        <f t="shared" ca="1" si="145"/>
        <v/>
      </c>
    </row>
    <row r="580" spans="1:34" ht="24" customHeight="1">
      <c r="A580" s="93"/>
      <c r="B580" s="120"/>
      <c r="C580" s="13" t="str">
        <f t="shared" si="146"/>
        <v>2027</v>
      </c>
      <c r="D580" s="13" t="e">
        <f t="shared" si="135"/>
        <v>#VALUE!</v>
      </c>
      <c r="E580" s="95" t="e">
        <f t="shared" si="147"/>
        <v>#VALUE!</v>
      </c>
      <c r="F580" s="15"/>
      <c r="G580" s="16" t="str">
        <f t="shared" si="136"/>
        <v/>
      </c>
      <c r="H580" s="182"/>
      <c r="I580" s="263"/>
      <c r="J580" s="26" t="str">
        <f t="shared" si="137"/>
        <v>*</v>
      </c>
      <c r="K580" s="27" t="s">
        <v>16</v>
      </c>
      <c r="L580" s="184"/>
      <c r="M580" s="268"/>
      <c r="N580" s="28" t="str">
        <f t="shared" si="138"/>
        <v>*</v>
      </c>
      <c r="O580" s="185" t="str">
        <f t="shared" ca="1" si="148"/>
        <v/>
      </c>
      <c r="P580" s="264"/>
      <c r="Q580" s="265"/>
      <c r="R580" s="29">
        <f t="shared" si="139"/>
        <v>0</v>
      </c>
      <c r="S580" s="30">
        <f t="shared" si="140"/>
        <v>0</v>
      </c>
      <c r="T580" s="31">
        <f t="shared" si="141"/>
        <v>0</v>
      </c>
      <c r="U580" s="32" t="str">
        <f t="shared" ca="1" si="142"/>
        <v>e</v>
      </c>
      <c r="V580" s="188"/>
      <c r="W580" s="189"/>
      <c r="X580" s="189"/>
      <c r="Y580" s="189"/>
      <c r="Z580" s="189"/>
      <c r="AA580" s="189"/>
      <c r="AB580" s="190"/>
      <c r="AD580" s="24">
        <f>IF(OR(AE580="",AF580=""),0,IF(ISERROR(D580),0,COUNTIF(D580:$D$746,D580)))</f>
        <v>0</v>
      </c>
      <c r="AE580" s="24" t="str">
        <f t="shared" si="143"/>
        <v/>
      </c>
      <c r="AF580" s="24" t="str">
        <f t="shared" si="144"/>
        <v/>
      </c>
      <c r="AG580" s="24">
        <f ca="1">IF(AD580=0,0,MATCH(VALUE(AF580)-1,AE580:OFFSET(AE580,VALUE(AD580)-1,0),1))</f>
        <v>0</v>
      </c>
      <c r="AH580" s="24" t="str">
        <f t="shared" ca="1" si="145"/>
        <v/>
      </c>
    </row>
    <row r="581" spans="1:34" ht="24" customHeight="1">
      <c r="A581" s="93"/>
      <c r="B581" s="120"/>
      <c r="C581" s="13" t="str">
        <f t="shared" si="146"/>
        <v>2027</v>
      </c>
      <c r="D581" s="13" t="e">
        <f t="shared" si="135"/>
        <v>#VALUE!</v>
      </c>
      <c r="E581" s="95" t="e">
        <f t="shared" si="147"/>
        <v>#VALUE!</v>
      </c>
      <c r="F581" s="15"/>
      <c r="G581" s="16" t="str">
        <f t="shared" si="136"/>
        <v/>
      </c>
      <c r="H581" s="182"/>
      <c r="I581" s="268"/>
      <c r="J581" s="26" t="str">
        <f t="shared" si="137"/>
        <v>*</v>
      </c>
      <c r="K581" s="27" t="s">
        <v>16</v>
      </c>
      <c r="L581" s="184"/>
      <c r="M581" s="268"/>
      <c r="N581" s="28" t="str">
        <f t="shared" si="138"/>
        <v>*</v>
      </c>
      <c r="O581" s="185" t="str">
        <f t="shared" ca="1" si="148"/>
        <v/>
      </c>
      <c r="P581" s="264"/>
      <c r="Q581" s="265"/>
      <c r="R581" s="29">
        <f t="shared" si="139"/>
        <v>0</v>
      </c>
      <c r="S581" s="30">
        <f t="shared" si="140"/>
        <v>0</v>
      </c>
      <c r="T581" s="31">
        <f t="shared" si="141"/>
        <v>0</v>
      </c>
      <c r="U581" s="32" t="str">
        <f t="shared" ca="1" si="142"/>
        <v>e</v>
      </c>
      <c r="V581" s="188"/>
      <c r="W581" s="189"/>
      <c r="X581" s="189"/>
      <c r="Y581" s="189"/>
      <c r="Z581" s="189"/>
      <c r="AA581" s="189"/>
      <c r="AB581" s="190"/>
      <c r="AD581" s="24">
        <f>IF(OR(AE581="",AF581=""),0,IF(ISERROR(D581),0,COUNTIF(D581:$D$746,D581)))</f>
        <v>0</v>
      </c>
      <c r="AE581" s="24" t="str">
        <f t="shared" si="143"/>
        <v/>
      </c>
      <c r="AF581" s="24" t="str">
        <f t="shared" si="144"/>
        <v/>
      </c>
      <c r="AG581" s="24">
        <f ca="1">IF(AD581=0,0,MATCH(VALUE(AF581)-1,AE581:OFFSET(AE581,VALUE(AD581)-1,0),1))</f>
        <v>0</v>
      </c>
      <c r="AH581" s="24" t="str">
        <f t="shared" ca="1" si="145"/>
        <v/>
      </c>
    </row>
    <row r="582" spans="1:34" ht="24" customHeight="1">
      <c r="A582" s="93"/>
      <c r="B582" s="120"/>
      <c r="C582" s="13" t="str">
        <f t="shared" si="146"/>
        <v>2027</v>
      </c>
      <c r="D582" s="13" t="e">
        <f t="shared" si="135"/>
        <v>#VALUE!</v>
      </c>
      <c r="E582" s="95" t="e">
        <f t="shared" si="147"/>
        <v>#VALUE!</v>
      </c>
      <c r="F582" s="15"/>
      <c r="G582" s="16" t="str">
        <f t="shared" si="136"/>
        <v/>
      </c>
      <c r="H582" s="182"/>
      <c r="I582" s="268"/>
      <c r="J582" s="26" t="str">
        <f t="shared" si="137"/>
        <v>*</v>
      </c>
      <c r="K582" s="27" t="s">
        <v>16</v>
      </c>
      <c r="L582" s="184"/>
      <c r="M582" s="268"/>
      <c r="N582" s="28" t="str">
        <f t="shared" si="138"/>
        <v>*</v>
      </c>
      <c r="O582" s="185" t="str">
        <f t="shared" ca="1" si="148"/>
        <v/>
      </c>
      <c r="P582" s="264"/>
      <c r="Q582" s="265"/>
      <c r="R582" s="29">
        <f t="shared" si="139"/>
        <v>0</v>
      </c>
      <c r="S582" s="30">
        <f t="shared" si="140"/>
        <v>0</v>
      </c>
      <c r="T582" s="31">
        <f t="shared" si="141"/>
        <v>0</v>
      </c>
      <c r="U582" s="32" t="str">
        <f t="shared" ca="1" si="142"/>
        <v>e</v>
      </c>
      <c r="V582" s="188"/>
      <c r="W582" s="189"/>
      <c r="X582" s="189"/>
      <c r="Y582" s="189"/>
      <c r="Z582" s="189"/>
      <c r="AA582" s="189"/>
      <c r="AB582" s="190"/>
      <c r="AD582" s="24">
        <f>IF(OR(AE582="",AF582=""),0,IF(ISERROR(D582),0,COUNTIF(D582:$D$746,D582)))</f>
        <v>0</v>
      </c>
      <c r="AE582" s="24" t="str">
        <f t="shared" si="143"/>
        <v/>
      </c>
      <c r="AF582" s="24" t="str">
        <f t="shared" si="144"/>
        <v/>
      </c>
      <c r="AG582" s="24">
        <f ca="1">IF(AD582=0,0,MATCH(VALUE(AF582)-1,AE582:OFFSET(AE582,VALUE(AD582)-1,0),1))</f>
        <v>0</v>
      </c>
      <c r="AH582" s="24" t="str">
        <f t="shared" ca="1" si="145"/>
        <v/>
      </c>
    </row>
    <row r="583" spans="1:34" ht="24" customHeight="1">
      <c r="A583" s="93"/>
      <c r="B583" s="120"/>
      <c r="C583" s="13" t="str">
        <f t="shared" si="146"/>
        <v>2027</v>
      </c>
      <c r="D583" s="13" t="e">
        <f t="shared" si="135"/>
        <v>#VALUE!</v>
      </c>
      <c r="E583" s="95" t="e">
        <f t="shared" si="147"/>
        <v>#VALUE!</v>
      </c>
      <c r="F583" s="15"/>
      <c r="G583" s="16" t="str">
        <f t="shared" si="136"/>
        <v/>
      </c>
      <c r="H583" s="182"/>
      <c r="I583" s="268"/>
      <c r="J583" s="26" t="str">
        <f t="shared" si="137"/>
        <v>*</v>
      </c>
      <c r="K583" s="27" t="s">
        <v>16</v>
      </c>
      <c r="L583" s="184"/>
      <c r="M583" s="268"/>
      <c r="N583" s="28" t="str">
        <f t="shared" si="138"/>
        <v>*</v>
      </c>
      <c r="O583" s="185" t="str">
        <f t="shared" ca="1" si="148"/>
        <v/>
      </c>
      <c r="P583" s="264"/>
      <c r="Q583" s="265"/>
      <c r="R583" s="29">
        <f t="shared" si="139"/>
        <v>0</v>
      </c>
      <c r="S583" s="30">
        <f t="shared" si="140"/>
        <v>0</v>
      </c>
      <c r="T583" s="31">
        <f t="shared" si="141"/>
        <v>0</v>
      </c>
      <c r="U583" s="32" t="str">
        <f t="shared" ca="1" si="142"/>
        <v>e</v>
      </c>
      <c r="V583" s="188"/>
      <c r="W583" s="189"/>
      <c r="X583" s="189"/>
      <c r="Y583" s="189"/>
      <c r="Z583" s="189"/>
      <c r="AA583" s="189"/>
      <c r="AB583" s="190"/>
      <c r="AD583" s="24">
        <f>IF(OR(AE583="",AF583=""),0,IF(ISERROR(D583),0,COUNTIF(D583:$D$746,D583)))</f>
        <v>0</v>
      </c>
      <c r="AE583" s="24" t="str">
        <f t="shared" si="143"/>
        <v/>
      </c>
      <c r="AF583" s="24" t="str">
        <f t="shared" si="144"/>
        <v/>
      </c>
      <c r="AG583" s="24">
        <f ca="1">IF(AD583=0,0,MATCH(VALUE(AF583)-1,AE583:OFFSET(AE583,VALUE(AD583)-1,0),1))</f>
        <v>0</v>
      </c>
      <c r="AH583" s="24" t="str">
        <f t="shared" ca="1" si="145"/>
        <v/>
      </c>
    </row>
    <row r="584" spans="1:34" ht="24" customHeight="1">
      <c r="A584" s="93"/>
      <c r="B584" s="120"/>
      <c r="C584" s="13" t="str">
        <f t="shared" si="146"/>
        <v>2027</v>
      </c>
      <c r="D584" s="13" t="e">
        <f t="shared" si="135"/>
        <v>#VALUE!</v>
      </c>
      <c r="E584" s="95" t="e">
        <f t="shared" si="147"/>
        <v>#VALUE!</v>
      </c>
      <c r="F584" s="15"/>
      <c r="G584" s="16" t="str">
        <f t="shared" si="136"/>
        <v/>
      </c>
      <c r="H584" s="182"/>
      <c r="I584" s="268"/>
      <c r="J584" s="26" t="str">
        <f t="shared" si="137"/>
        <v>*</v>
      </c>
      <c r="K584" s="27" t="s">
        <v>16</v>
      </c>
      <c r="L584" s="184"/>
      <c r="M584" s="268"/>
      <c r="N584" s="28" t="str">
        <f t="shared" si="138"/>
        <v>*</v>
      </c>
      <c r="O584" s="185" t="str">
        <f t="shared" ca="1" si="148"/>
        <v/>
      </c>
      <c r="P584" s="264"/>
      <c r="Q584" s="265"/>
      <c r="R584" s="29">
        <f t="shared" si="139"/>
        <v>0</v>
      </c>
      <c r="S584" s="30">
        <f t="shared" si="140"/>
        <v>0</v>
      </c>
      <c r="T584" s="31">
        <f t="shared" si="141"/>
        <v>0</v>
      </c>
      <c r="U584" s="32" t="str">
        <f t="shared" ca="1" si="142"/>
        <v>e</v>
      </c>
      <c r="V584" s="188"/>
      <c r="W584" s="189"/>
      <c r="X584" s="189"/>
      <c r="Y584" s="189"/>
      <c r="Z584" s="189"/>
      <c r="AA584" s="189"/>
      <c r="AB584" s="190"/>
      <c r="AD584" s="24">
        <f>IF(OR(AE584="",AF584=""),0,IF(ISERROR(D584),0,COUNTIF(D584:$D$746,D584)))</f>
        <v>0</v>
      </c>
      <c r="AE584" s="24" t="str">
        <f t="shared" si="143"/>
        <v/>
      </c>
      <c r="AF584" s="24" t="str">
        <f t="shared" si="144"/>
        <v/>
      </c>
      <c r="AG584" s="24">
        <f ca="1">IF(AD584=0,0,MATCH(VALUE(AF584)-1,AE584:OFFSET(AE584,VALUE(AD584)-1,0),1))</f>
        <v>0</v>
      </c>
      <c r="AH584" s="24" t="str">
        <f t="shared" ca="1" si="145"/>
        <v/>
      </c>
    </row>
    <row r="585" spans="1:34" ht="24" customHeight="1">
      <c r="A585" s="93"/>
      <c r="B585" s="120"/>
      <c r="C585" s="13" t="str">
        <f t="shared" si="146"/>
        <v>2027</v>
      </c>
      <c r="D585" s="13" t="e">
        <f t="shared" si="135"/>
        <v>#VALUE!</v>
      </c>
      <c r="E585" s="95" t="e">
        <f t="shared" si="147"/>
        <v>#VALUE!</v>
      </c>
      <c r="F585" s="15"/>
      <c r="G585" s="16" t="str">
        <f t="shared" si="136"/>
        <v/>
      </c>
      <c r="H585" s="182"/>
      <c r="I585" s="268"/>
      <c r="J585" s="26" t="str">
        <f t="shared" si="137"/>
        <v>*</v>
      </c>
      <c r="K585" s="27" t="s">
        <v>16</v>
      </c>
      <c r="L585" s="184"/>
      <c r="M585" s="268"/>
      <c r="N585" s="28" t="str">
        <f t="shared" si="138"/>
        <v>*</v>
      </c>
      <c r="O585" s="185" t="str">
        <f t="shared" ca="1" si="148"/>
        <v/>
      </c>
      <c r="P585" s="264"/>
      <c r="Q585" s="265"/>
      <c r="R585" s="29">
        <f t="shared" si="139"/>
        <v>0</v>
      </c>
      <c r="S585" s="30">
        <f t="shared" si="140"/>
        <v>0</v>
      </c>
      <c r="T585" s="31">
        <f t="shared" si="141"/>
        <v>0</v>
      </c>
      <c r="U585" s="32" t="str">
        <f t="shared" ca="1" si="142"/>
        <v>e</v>
      </c>
      <c r="V585" s="188"/>
      <c r="W585" s="189"/>
      <c r="X585" s="189"/>
      <c r="Y585" s="189"/>
      <c r="Z585" s="189"/>
      <c r="AA585" s="189"/>
      <c r="AB585" s="190"/>
      <c r="AD585" s="24">
        <f>IF(OR(AE585="",AF585=""),0,IF(ISERROR(D585),0,COUNTIF(D585:$D$746,D585)))</f>
        <v>0</v>
      </c>
      <c r="AE585" s="24" t="str">
        <f t="shared" si="143"/>
        <v/>
      </c>
      <c r="AF585" s="24" t="str">
        <f t="shared" si="144"/>
        <v/>
      </c>
      <c r="AG585" s="24">
        <f ca="1">IF(AD585=0,0,MATCH(VALUE(AF585)-1,AE585:OFFSET(AE585,VALUE(AD585)-1,0),1))</f>
        <v>0</v>
      </c>
      <c r="AH585" s="24" t="str">
        <f t="shared" ca="1" si="145"/>
        <v/>
      </c>
    </row>
    <row r="586" spans="1:34" ht="24" customHeight="1">
      <c r="A586" s="93"/>
      <c r="B586" s="120"/>
      <c r="C586" s="13" t="str">
        <f t="shared" si="146"/>
        <v>2027</v>
      </c>
      <c r="D586" s="13" t="e">
        <f t="shared" si="135"/>
        <v>#VALUE!</v>
      </c>
      <c r="E586" s="95" t="e">
        <f t="shared" si="147"/>
        <v>#VALUE!</v>
      </c>
      <c r="F586" s="15"/>
      <c r="G586" s="16" t="str">
        <f t="shared" si="136"/>
        <v/>
      </c>
      <c r="H586" s="182"/>
      <c r="I586" s="268"/>
      <c r="J586" s="26" t="str">
        <f t="shared" si="137"/>
        <v>*</v>
      </c>
      <c r="K586" s="27" t="s">
        <v>16</v>
      </c>
      <c r="L586" s="184"/>
      <c r="M586" s="268"/>
      <c r="N586" s="28" t="str">
        <f t="shared" si="138"/>
        <v>*</v>
      </c>
      <c r="O586" s="185" t="str">
        <f t="shared" ca="1" si="148"/>
        <v/>
      </c>
      <c r="P586" s="264"/>
      <c r="Q586" s="265"/>
      <c r="R586" s="29">
        <f t="shared" si="139"/>
        <v>0</v>
      </c>
      <c r="S586" s="30">
        <f t="shared" si="140"/>
        <v>0</v>
      </c>
      <c r="T586" s="31">
        <f t="shared" si="141"/>
        <v>0</v>
      </c>
      <c r="U586" s="32" t="str">
        <f t="shared" ca="1" si="142"/>
        <v>e</v>
      </c>
      <c r="V586" s="188"/>
      <c r="W586" s="189"/>
      <c r="X586" s="189"/>
      <c r="Y586" s="189"/>
      <c r="Z586" s="189"/>
      <c r="AA586" s="189"/>
      <c r="AB586" s="190"/>
      <c r="AD586" s="24">
        <f>IF(OR(AE586="",AF586=""),0,IF(ISERROR(D586),0,COUNTIF(D586:$D$746,D586)))</f>
        <v>0</v>
      </c>
      <c r="AE586" s="24" t="str">
        <f t="shared" si="143"/>
        <v/>
      </c>
      <c r="AF586" s="24" t="str">
        <f t="shared" si="144"/>
        <v/>
      </c>
      <c r="AG586" s="24">
        <f ca="1">IF(AD586=0,0,MATCH(VALUE(AF586)-1,AE586:OFFSET(AE586,VALUE(AD586)-1,0),1))</f>
        <v>0</v>
      </c>
      <c r="AH586" s="24" t="str">
        <f t="shared" ca="1" si="145"/>
        <v/>
      </c>
    </row>
    <row r="587" spans="1:34" ht="24" customHeight="1">
      <c r="A587" s="93"/>
      <c r="B587" s="120"/>
      <c r="C587" s="13" t="str">
        <f t="shared" si="146"/>
        <v>2027</v>
      </c>
      <c r="D587" s="13" t="e">
        <f t="shared" si="135"/>
        <v>#VALUE!</v>
      </c>
      <c r="E587" s="95" t="e">
        <f t="shared" si="147"/>
        <v>#VALUE!</v>
      </c>
      <c r="F587" s="15"/>
      <c r="G587" s="16" t="str">
        <f t="shared" si="136"/>
        <v/>
      </c>
      <c r="H587" s="182"/>
      <c r="I587" s="268"/>
      <c r="J587" s="26" t="str">
        <f t="shared" si="137"/>
        <v>*</v>
      </c>
      <c r="K587" s="27" t="s">
        <v>16</v>
      </c>
      <c r="L587" s="184"/>
      <c r="M587" s="268"/>
      <c r="N587" s="28" t="str">
        <f t="shared" si="138"/>
        <v>*</v>
      </c>
      <c r="O587" s="185" t="str">
        <f t="shared" ca="1" si="148"/>
        <v/>
      </c>
      <c r="P587" s="264"/>
      <c r="Q587" s="265"/>
      <c r="R587" s="29">
        <f t="shared" si="139"/>
        <v>0</v>
      </c>
      <c r="S587" s="30">
        <f t="shared" si="140"/>
        <v>0</v>
      </c>
      <c r="T587" s="31">
        <f t="shared" si="141"/>
        <v>0</v>
      </c>
      <c r="U587" s="32" t="str">
        <f t="shared" ca="1" si="142"/>
        <v>e</v>
      </c>
      <c r="V587" s="188"/>
      <c r="W587" s="189"/>
      <c r="X587" s="189"/>
      <c r="Y587" s="189"/>
      <c r="Z587" s="189"/>
      <c r="AA587" s="189"/>
      <c r="AB587" s="190"/>
      <c r="AD587" s="24">
        <f>IF(OR(AE587="",AF587=""),0,IF(ISERROR(D587),0,COUNTIF(D587:$D$746,D587)))</f>
        <v>0</v>
      </c>
      <c r="AE587" s="24" t="str">
        <f t="shared" si="143"/>
        <v/>
      </c>
      <c r="AF587" s="24" t="str">
        <f t="shared" si="144"/>
        <v/>
      </c>
      <c r="AG587" s="24">
        <f ca="1">IF(AD587=0,0,MATCH(VALUE(AF587)-1,AE587:OFFSET(AE587,VALUE(AD587)-1,0),1))</f>
        <v>0</v>
      </c>
      <c r="AH587" s="24" t="str">
        <f t="shared" ca="1" si="145"/>
        <v/>
      </c>
    </row>
    <row r="588" spans="1:34" ht="24" customHeight="1">
      <c r="A588" s="93"/>
      <c r="B588" s="120"/>
      <c r="C588" s="13" t="str">
        <f t="shared" si="146"/>
        <v>2027</v>
      </c>
      <c r="D588" s="13" t="e">
        <f t="shared" si="135"/>
        <v>#VALUE!</v>
      </c>
      <c r="E588" s="95" t="e">
        <f t="shared" si="147"/>
        <v>#VALUE!</v>
      </c>
      <c r="F588" s="15"/>
      <c r="G588" s="16" t="str">
        <f t="shared" si="136"/>
        <v/>
      </c>
      <c r="H588" s="182"/>
      <c r="I588" s="268"/>
      <c r="J588" s="26" t="str">
        <f t="shared" si="137"/>
        <v>*</v>
      </c>
      <c r="K588" s="27" t="s">
        <v>16</v>
      </c>
      <c r="L588" s="184"/>
      <c r="M588" s="268"/>
      <c r="N588" s="28" t="str">
        <f t="shared" si="138"/>
        <v>*</v>
      </c>
      <c r="O588" s="185" t="str">
        <f t="shared" ca="1" si="148"/>
        <v/>
      </c>
      <c r="P588" s="264"/>
      <c r="Q588" s="265"/>
      <c r="R588" s="29">
        <f t="shared" si="139"/>
        <v>0</v>
      </c>
      <c r="S588" s="30">
        <f t="shared" si="140"/>
        <v>0</v>
      </c>
      <c r="T588" s="31">
        <f t="shared" si="141"/>
        <v>0</v>
      </c>
      <c r="U588" s="32" t="str">
        <f t="shared" ca="1" si="142"/>
        <v>e</v>
      </c>
      <c r="V588" s="188"/>
      <c r="W588" s="189"/>
      <c r="X588" s="189"/>
      <c r="Y588" s="189"/>
      <c r="Z588" s="189"/>
      <c r="AA588" s="189"/>
      <c r="AB588" s="190"/>
      <c r="AD588" s="24">
        <f>IF(OR(AE588="",AF588=""),0,IF(ISERROR(D588),0,COUNTIF(D588:$D$746,D588)))</f>
        <v>0</v>
      </c>
      <c r="AE588" s="24" t="str">
        <f t="shared" si="143"/>
        <v/>
      </c>
      <c r="AF588" s="24" t="str">
        <f t="shared" si="144"/>
        <v/>
      </c>
      <c r="AG588" s="24">
        <f ca="1">IF(AD588=0,0,MATCH(VALUE(AF588)-1,AE588:OFFSET(AE588,VALUE(AD588)-1,0),1))</f>
        <v>0</v>
      </c>
      <c r="AH588" s="24" t="str">
        <f t="shared" ca="1" si="145"/>
        <v/>
      </c>
    </row>
    <row r="589" spans="1:34" ht="24" customHeight="1">
      <c r="A589" s="93"/>
      <c r="B589" s="120"/>
      <c r="C589" s="13" t="str">
        <f t="shared" si="146"/>
        <v>2027</v>
      </c>
      <c r="D589" s="13" t="e">
        <f t="shared" si="135"/>
        <v>#VALUE!</v>
      </c>
      <c r="E589" s="95" t="e">
        <f t="shared" si="147"/>
        <v>#VALUE!</v>
      </c>
      <c r="F589" s="15"/>
      <c r="G589" s="16" t="str">
        <f t="shared" si="136"/>
        <v/>
      </c>
      <c r="H589" s="182"/>
      <c r="I589" s="268"/>
      <c r="J589" s="26" t="str">
        <f t="shared" si="137"/>
        <v>*</v>
      </c>
      <c r="K589" s="27" t="s">
        <v>16</v>
      </c>
      <c r="L589" s="184"/>
      <c r="M589" s="268"/>
      <c r="N589" s="28" t="str">
        <f t="shared" si="138"/>
        <v>*</v>
      </c>
      <c r="O589" s="185" t="str">
        <f t="shared" ca="1" si="148"/>
        <v/>
      </c>
      <c r="P589" s="264"/>
      <c r="Q589" s="265"/>
      <c r="R589" s="29">
        <f t="shared" si="139"/>
        <v>0</v>
      </c>
      <c r="S589" s="30">
        <f t="shared" si="140"/>
        <v>0</v>
      </c>
      <c r="T589" s="31">
        <f t="shared" si="141"/>
        <v>0</v>
      </c>
      <c r="U589" s="32" t="str">
        <f t="shared" ca="1" si="142"/>
        <v>e</v>
      </c>
      <c r="V589" s="188"/>
      <c r="W589" s="189"/>
      <c r="X589" s="189"/>
      <c r="Y589" s="189"/>
      <c r="Z589" s="189"/>
      <c r="AA589" s="189"/>
      <c r="AB589" s="190"/>
      <c r="AD589" s="24">
        <f>IF(OR(AE589="",AF589=""),0,IF(ISERROR(D589),0,COUNTIF(D589:$D$746,D589)))</f>
        <v>0</v>
      </c>
      <c r="AE589" s="24" t="str">
        <f t="shared" si="143"/>
        <v/>
      </c>
      <c r="AF589" s="24" t="str">
        <f t="shared" si="144"/>
        <v/>
      </c>
      <c r="AG589" s="24">
        <f ca="1">IF(AD589=0,0,MATCH(VALUE(AF589)-1,AE589:OFFSET(AE589,VALUE(AD589)-1,0),1))</f>
        <v>0</v>
      </c>
      <c r="AH589" s="24" t="str">
        <f t="shared" ca="1" si="145"/>
        <v/>
      </c>
    </row>
    <row r="590" spans="1:34" ht="24" customHeight="1">
      <c r="A590" s="93"/>
      <c r="B590" s="120"/>
      <c r="C590" s="13" t="str">
        <f t="shared" si="146"/>
        <v>2027</v>
      </c>
      <c r="D590" s="13" t="e">
        <f t="shared" si="135"/>
        <v>#VALUE!</v>
      </c>
      <c r="E590" s="95" t="e">
        <f t="shared" si="147"/>
        <v>#VALUE!</v>
      </c>
      <c r="F590" s="15"/>
      <c r="G590" s="16" t="str">
        <f t="shared" si="136"/>
        <v/>
      </c>
      <c r="H590" s="182"/>
      <c r="I590" s="268"/>
      <c r="J590" s="26" t="str">
        <f t="shared" si="137"/>
        <v>*</v>
      </c>
      <c r="K590" s="27" t="s">
        <v>16</v>
      </c>
      <c r="L590" s="184"/>
      <c r="M590" s="268"/>
      <c r="N590" s="28" t="str">
        <f t="shared" si="138"/>
        <v>*</v>
      </c>
      <c r="O590" s="185" t="str">
        <f t="shared" ca="1" si="148"/>
        <v/>
      </c>
      <c r="P590" s="264"/>
      <c r="Q590" s="265"/>
      <c r="R590" s="29">
        <f t="shared" si="139"/>
        <v>0</v>
      </c>
      <c r="S590" s="30">
        <f t="shared" si="140"/>
        <v>0</v>
      </c>
      <c r="T590" s="31">
        <f t="shared" si="141"/>
        <v>0</v>
      </c>
      <c r="U590" s="32" t="str">
        <f t="shared" ca="1" si="142"/>
        <v>e</v>
      </c>
      <c r="V590" s="188"/>
      <c r="W590" s="189"/>
      <c r="X590" s="189"/>
      <c r="Y590" s="189"/>
      <c r="Z590" s="189"/>
      <c r="AA590" s="189"/>
      <c r="AB590" s="190"/>
      <c r="AD590" s="24">
        <f>IF(OR(AE590="",AF590=""),0,IF(ISERROR(D590),0,COUNTIF(D590:$D$746,D590)))</f>
        <v>0</v>
      </c>
      <c r="AE590" s="24" t="str">
        <f t="shared" si="143"/>
        <v/>
      </c>
      <c r="AF590" s="24" t="str">
        <f t="shared" si="144"/>
        <v/>
      </c>
      <c r="AG590" s="24">
        <f ca="1">IF(AD590=0,0,MATCH(VALUE(AF590)-1,AE590:OFFSET(AE590,VALUE(AD590)-1,0),1))</f>
        <v>0</v>
      </c>
      <c r="AH590" s="24" t="str">
        <f t="shared" ca="1" si="145"/>
        <v/>
      </c>
    </row>
    <row r="591" spans="1:34" ht="24" customHeight="1">
      <c r="A591" s="93"/>
      <c r="B591" s="120"/>
      <c r="C591" s="13" t="str">
        <f t="shared" si="146"/>
        <v>2027</v>
      </c>
      <c r="D591" s="13" t="e">
        <f t="shared" si="135"/>
        <v>#VALUE!</v>
      </c>
      <c r="E591" s="95" t="e">
        <f t="shared" si="147"/>
        <v>#VALUE!</v>
      </c>
      <c r="F591" s="15"/>
      <c r="G591" s="16" t="str">
        <f t="shared" si="136"/>
        <v/>
      </c>
      <c r="H591" s="182"/>
      <c r="I591" s="268"/>
      <c r="J591" s="26" t="str">
        <f t="shared" si="137"/>
        <v>*</v>
      </c>
      <c r="K591" s="27" t="s">
        <v>16</v>
      </c>
      <c r="L591" s="184"/>
      <c r="M591" s="268"/>
      <c r="N591" s="28" t="str">
        <f t="shared" si="138"/>
        <v>*</v>
      </c>
      <c r="O591" s="185" t="str">
        <f t="shared" ca="1" si="148"/>
        <v/>
      </c>
      <c r="P591" s="264"/>
      <c r="Q591" s="265"/>
      <c r="R591" s="29">
        <f t="shared" si="139"/>
        <v>0</v>
      </c>
      <c r="S591" s="30">
        <f t="shared" si="140"/>
        <v>0</v>
      </c>
      <c r="T591" s="31">
        <f t="shared" si="141"/>
        <v>0</v>
      </c>
      <c r="U591" s="32" t="str">
        <f t="shared" ca="1" si="142"/>
        <v>e</v>
      </c>
      <c r="V591" s="188"/>
      <c r="W591" s="189"/>
      <c r="X591" s="189"/>
      <c r="Y591" s="189"/>
      <c r="Z591" s="189"/>
      <c r="AA591" s="189"/>
      <c r="AB591" s="190"/>
      <c r="AD591" s="24">
        <f>IF(OR(AE591="",AF591=""),0,IF(ISERROR(D591),0,COUNTIF(D591:$D$746,D591)))</f>
        <v>0</v>
      </c>
      <c r="AE591" s="24" t="str">
        <f t="shared" si="143"/>
        <v/>
      </c>
      <c r="AF591" s="24" t="str">
        <f t="shared" si="144"/>
        <v/>
      </c>
      <c r="AG591" s="24">
        <f ca="1">IF(AD591=0,0,MATCH(VALUE(AF591)-1,AE591:OFFSET(AE591,VALUE(AD591)-1,0),1))</f>
        <v>0</v>
      </c>
      <c r="AH591" s="24" t="str">
        <f t="shared" ca="1" si="145"/>
        <v/>
      </c>
    </row>
    <row r="592" spans="1:34" ht="24" customHeight="1">
      <c r="A592" s="93"/>
      <c r="B592" s="120"/>
      <c r="C592" s="13" t="str">
        <f t="shared" si="146"/>
        <v>2027</v>
      </c>
      <c r="D592" s="13" t="e">
        <f t="shared" si="135"/>
        <v>#VALUE!</v>
      </c>
      <c r="E592" s="95" t="e">
        <f t="shared" si="147"/>
        <v>#VALUE!</v>
      </c>
      <c r="F592" s="15"/>
      <c r="G592" s="16" t="str">
        <f t="shared" si="136"/>
        <v/>
      </c>
      <c r="H592" s="182"/>
      <c r="I592" s="268"/>
      <c r="J592" s="26" t="str">
        <f t="shared" si="137"/>
        <v>*</v>
      </c>
      <c r="K592" s="27" t="s">
        <v>16</v>
      </c>
      <c r="L592" s="184"/>
      <c r="M592" s="268"/>
      <c r="N592" s="28" t="str">
        <f t="shared" si="138"/>
        <v>*</v>
      </c>
      <c r="O592" s="185" t="str">
        <f t="shared" ca="1" si="148"/>
        <v/>
      </c>
      <c r="P592" s="264"/>
      <c r="Q592" s="265"/>
      <c r="R592" s="29">
        <f t="shared" si="139"/>
        <v>0</v>
      </c>
      <c r="S592" s="30">
        <f t="shared" si="140"/>
        <v>0</v>
      </c>
      <c r="T592" s="31">
        <f t="shared" si="141"/>
        <v>0</v>
      </c>
      <c r="U592" s="32" t="str">
        <f t="shared" ca="1" si="142"/>
        <v>e</v>
      </c>
      <c r="V592" s="188"/>
      <c r="W592" s="189"/>
      <c r="X592" s="189"/>
      <c r="Y592" s="189"/>
      <c r="Z592" s="189"/>
      <c r="AA592" s="189"/>
      <c r="AB592" s="190"/>
      <c r="AD592" s="24">
        <f>IF(OR(AE592="",AF592=""),0,IF(ISERROR(D592),0,COUNTIF(D592:$D$746,D592)))</f>
        <v>0</v>
      </c>
      <c r="AE592" s="24" t="str">
        <f t="shared" si="143"/>
        <v/>
      </c>
      <c r="AF592" s="24" t="str">
        <f t="shared" si="144"/>
        <v/>
      </c>
      <c r="AG592" s="24">
        <f ca="1">IF(AD592=0,0,MATCH(VALUE(AF592)-1,AE592:OFFSET(AE592,VALUE(AD592)-1,0),1))</f>
        <v>0</v>
      </c>
      <c r="AH592" s="24" t="str">
        <f t="shared" ca="1" si="145"/>
        <v/>
      </c>
    </row>
    <row r="593" spans="1:34" ht="24" customHeight="1">
      <c r="A593" s="93"/>
      <c r="B593" s="120"/>
      <c r="C593" s="13" t="str">
        <f t="shared" si="146"/>
        <v>2027</v>
      </c>
      <c r="D593" s="13" t="e">
        <f t="shared" si="135"/>
        <v>#VALUE!</v>
      </c>
      <c r="E593" s="95" t="e">
        <f t="shared" si="147"/>
        <v>#VALUE!</v>
      </c>
      <c r="F593" s="15"/>
      <c r="G593" s="16" t="str">
        <f t="shared" si="136"/>
        <v/>
      </c>
      <c r="H593" s="182"/>
      <c r="I593" s="268"/>
      <c r="J593" s="26" t="str">
        <f t="shared" si="137"/>
        <v>*</v>
      </c>
      <c r="K593" s="27" t="s">
        <v>16</v>
      </c>
      <c r="L593" s="184"/>
      <c r="M593" s="268"/>
      <c r="N593" s="28" t="str">
        <f t="shared" si="138"/>
        <v>*</v>
      </c>
      <c r="O593" s="185" t="str">
        <f t="shared" ca="1" si="148"/>
        <v/>
      </c>
      <c r="P593" s="264"/>
      <c r="Q593" s="265"/>
      <c r="R593" s="29">
        <f t="shared" si="139"/>
        <v>0</v>
      </c>
      <c r="S593" s="30">
        <f t="shared" si="140"/>
        <v>0</v>
      </c>
      <c r="T593" s="31">
        <f t="shared" si="141"/>
        <v>0</v>
      </c>
      <c r="U593" s="32" t="str">
        <f t="shared" ca="1" si="142"/>
        <v>e</v>
      </c>
      <c r="V593" s="188"/>
      <c r="W593" s="189"/>
      <c r="X593" s="189"/>
      <c r="Y593" s="189"/>
      <c r="Z593" s="189"/>
      <c r="AA593" s="189"/>
      <c r="AB593" s="190"/>
      <c r="AD593" s="24">
        <f>IF(OR(AE593="",AF593=""),0,IF(ISERROR(D593),0,COUNTIF(D593:$D$746,D593)))</f>
        <v>0</v>
      </c>
      <c r="AE593" s="24" t="str">
        <f t="shared" si="143"/>
        <v/>
      </c>
      <c r="AF593" s="24" t="str">
        <f t="shared" si="144"/>
        <v/>
      </c>
      <c r="AG593" s="24">
        <f ca="1">IF(AD593=0,0,MATCH(VALUE(AF593)-1,AE593:OFFSET(AE593,VALUE(AD593)-1,0),1))</f>
        <v>0</v>
      </c>
      <c r="AH593" s="24" t="str">
        <f t="shared" ca="1" si="145"/>
        <v/>
      </c>
    </row>
    <row r="594" spans="1:34" ht="24" customHeight="1">
      <c r="A594" s="93"/>
      <c r="B594" s="120"/>
      <c r="C594" s="13" t="str">
        <f t="shared" si="146"/>
        <v>2027</v>
      </c>
      <c r="D594" s="13" t="e">
        <f t="shared" si="135"/>
        <v>#VALUE!</v>
      </c>
      <c r="E594" s="95" t="e">
        <f t="shared" si="147"/>
        <v>#VALUE!</v>
      </c>
      <c r="F594" s="15"/>
      <c r="G594" s="16" t="str">
        <f t="shared" si="136"/>
        <v/>
      </c>
      <c r="H594" s="182"/>
      <c r="I594" s="268"/>
      <c r="J594" s="26" t="str">
        <f t="shared" si="137"/>
        <v>*</v>
      </c>
      <c r="K594" s="27" t="s">
        <v>16</v>
      </c>
      <c r="L594" s="184"/>
      <c r="M594" s="268"/>
      <c r="N594" s="28" t="str">
        <f t="shared" si="138"/>
        <v>*</v>
      </c>
      <c r="O594" s="185" t="str">
        <f t="shared" ca="1" si="148"/>
        <v/>
      </c>
      <c r="P594" s="264"/>
      <c r="Q594" s="265"/>
      <c r="R594" s="29">
        <f t="shared" si="139"/>
        <v>0</v>
      </c>
      <c r="S594" s="30">
        <f t="shared" si="140"/>
        <v>0</v>
      </c>
      <c r="T594" s="31">
        <f t="shared" si="141"/>
        <v>0</v>
      </c>
      <c r="U594" s="32" t="str">
        <f t="shared" ca="1" si="142"/>
        <v>e</v>
      </c>
      <c r="V594" s="188"/>
      <c r="W594" s="189"/>
      <c r="X594" s="189"/>
      <c r="Y594" s="189"/>
      <c r="Z594" s="189"/>
      <c r="AA594" s="189"/>
      <c r="AB594" s="190"/>
      <c r="AD594" s="24">
        <f>IF(OR(AE594="",AF594=""),0,IF(ISERROR(D594),0,COUNTIF(D594:$D$746,D594)))</f>
        <v>0</v>
      </c>
      <c r="AE594" s="24" t="str">
        <f t="shared" si="143"/>
        <v/>
      </c>
      <c r="AF594" s="24" t="str">
        <f t="shared" si="144"/>
        <v/>
      </c>
      <c r="AG594" s="24">
        <f ca="1">IF(AD594=0,0,MATCH(VALUE(AF594)-1,AE594:OFFSET(AE594,VALUE(AD594)-1,0),1))</f>
        <v>0</v>
      </c>
      <c r="AH594" s="24" t="str">
        <f t="shared" ca="1" si="145"/>
        <v/>
      </c>
    </row>
    <row r="595" spans="1:34" ht="24" customHeight="1">
      <c r="A595" s="93"/>
      <c r="B595" s="120"/>
      <c r="C595" s="13" t="str">
        <f t="shared" si="146"/>
        <v>2027</v>
      </c>
      <c r="D595" s="13" t="e">
        <f t="shared" si="135"/>
        <v>#VALUE!</v>
      </c>
      <c r="E595" s="95" t="e">
        <f t="shared" si="147"/>
        <v>#VALUE!</v>
      </c>
      <c r="F595" s="15"/>
      <c r="G595" s="16" t="str">
        <f t="shared" si="136"/>
        <v/>
      </c>
      <c r="H595" s="182"/>
      <c r="I595" s="268"/>
      <c r="J595" s="26" t="str">
        <f t="shared" si="137"/>
        <v>*</v>
      </c>
      <c r="K595" s="27" t="s">
        <v>16</v>
      </c>
      <c r="L595" s="184"/>
      <c r="M595" s="268"/>
      <c r="N595" s="28" t="str">
        <f t="shared" si="138"/>
        <v>*</v>
      </c>
      <c r="O595" s="185" t="str">
        <f t="shared" ca="1" si="148"/>
        <v/>
      </c>
      <c r="P595" s="264"/>
      <c r="Q595" s="265"/>
      <c r="R595" s="29">
        <f t="shared" si="139"/>
        <v>0</v>
      </c>
      <c r="S595" s="30">
        <f t="shared" si="140"/>
        <v>0</v>
      </c>
      <c r="T595" s="31">
        <f t="shared" si="141"/>
        <v>0</v>
      </c>
      <c r="U595" s="32" t="str">
        <f t="shared" ca="1" si="142"/>
        <v>e</v>
      </c>
      <c r="V595" s="188"/>
      <c r="W595" s="189"/>
      <c r="X595" s="189"/>
      <c r="Y595" s="189"/>
      <c r="Z595" s="189"/>
      <c r="AA595" s="189"/>
      <c r="AB595" s="190"/>
      <c r="AD595" s="24">
        <f>IF(OR(AE595="",AF595=""),0,IF(ISERROR(D595),0,COUNTIF(D595:$D$746,D595)))</f>
        <v>0</v>
      </c>
      <c r="AE595" s="24" t="str">
        <f t="shared" si="143"/>
        <v/>
      </c>
      <c r="AF595" s="24" t="str">
        <f t="shared" si="144"/>
        <v/>
      </c>
      <c r="AG595" s="24">
        <f ca="1">IF(AD595=0,0,MATCH(VALUE(AF595)-1,AE595:OFFSET(AE595,VALUE(AD595)-1,0),1))</f>
        <v>0</v>
      </c>
      <c r="AH595" s="24" t="str">
        <f t="shared" ca="1" si="145"/>
        <v/>
      </c>
    </row>
    <row r="596" spans="1:34" ht="24" customHeight="1">
      <c r="A596" s="93"/>
      <c r="B596" s="120"/>
      <c r="C596" s="13" t="str">
        <f t="shared" si="146"/>
        <v>2027</v>
      </c>
      <c r="D596" s="13" t="e">
        <f t="shared" si="135"/>
        <v>#VALUE!</v>
      </c>
      <c r="E596" s="95" t="e">
        <f t="shared" si="147"/>
        <v>#VALUE!</v>
      </c>
      <c r="F596" s="15"/>
      <c r="G596" s="16" t="str">
        <f t="shared" si="136"/>
        <v/>
      </c>
      <c r="H596" s="182"/>
      <c r="I596" s="268"/>
      <c r="J596" s="26" t="str">
        <f t="shared" si="137"/>
        <v>*</v>
      </c>
      <c r="K596" s="27" t="s">
        <v>16</v>
      </c>
      <c r="L596" s="184"/>
      <c r="M596" s="268"/>
      <c r="N596" s="28" t="str">
        <f t="shared" si="138"/>
        <v>*</v>
      </c>
      <c r="O596" s="185" t="str">
        <f t="shared" ca="1" si="148"/>
        <v/>
      </c>
      <c r="P596" s="264"/>
      <c r="Q596" s="265"/>
      <c r="R596" s="29">
        <f t="shared" si="139"/>
        <v>0</v>
      </c>
      <c r="S596" s="30">
        <f t="shared" si="140"/>
        <v>0</v>
      </c>
      <c r="T596" s="31">
        <f t="shared" si="141"/>
        <v>0</v>
      </c>
      <c r="U596" s="32" t="str">
        <f t="shared" ca="1" si="142"/>
        <v>e</v>
      </c>
      <c r="V596" s="188"/>
      <c r="W596" s="269"/>
      <c r="X596" s="269"/>
      <c r="Y596" s="269"/>
      <c r="Z596" s="269"/>
      <c r="AA596" s="269"/>
      <c r="AB596" s="270"/>
      <c r="AD596" s="24">
        <f>IF(OR(AE596="",AF596=""),0,IF(ISERROR(D596),0,COUNTIF(D596:$D$746,D596)))</f>
        <v>0</v>
      </c>
      <c r="AE596" s="24" t="str">
        <f t="shared" si="143"/>
        <v/>
      </c>
      <c r="AF596" s="24" t="str">
        <f t="shared" si="144"/>
        <v/>
      </c>
      <c r="AG596" s="24">
        <f ca="1">IF(AD596=0,0,MATCH(VALUE(AF596)-1,AE596:OFFSET(AE596,VALUE(AD596)-1,0),1))</f>
        <v>0</v>
      </c>
      <c r="AH596" s="24" t="str">
        <f t="shared" ca="1" si="145"/>
        <v/>
      </c>
    </row>
    <row r="597" spans="1:34" ht="24" customHeight="1">
      <c r="A597" s="93"/>
      <c r="B597" s="120"/>
      <c r="C597" s="13" t="str">
        <f t="shared" si="146"/>
        <v>2027</v>
      </c>
      <c r="D597" s="13" t="e">
        <f t="shared" si="135"/>
        <v>#VALUE!</v>
      </c>
      <c r="E597" s="95" t="e">
        <f t="shared" si="147"/>
        <v>#VALUE!</v>
      </c>
      <c r="F597" s="15"/>
      <c r="G597" s="16" t="str">
        <f t="shared" si="136"/>
        <v/>
      </c>
      <c r="H597" s="182"/>
      <c r="I597" s="268"/>
      <c r="J597" s="26" t="str">
        <f t="shared" si="137"/>
        <v>*</v>
      </c>
      <c r="K597" s="27" t="s">
        <v>16</v>
      </c>
      <c r="L597" s="184"/>
      <c r="M597" s="268"/>
      <c r="N597" s="28" t="str">
        <f t="shared" si="138"/>
        <v>*</v>
      </c>
      <c r="O597" s="185" t="str">
        <f t="shared" ca="1" si="148"/>
        <v/>
      </c>
      <c r="P597" s="264"/>
      <c r="Q597" s="265"/>
      <c r="R597" s="29">
        <f t="shared" si="139"/>
        <v>0</v>
      </c>
      <c r="S597" s="30">
        <f t="shared" si="140"/>
        <v>0</v>
      </c>
      <c r="T597" s="31">
        <f t="shared" si="141"/>
        <v>0</v>
      </c>
      <c r="U597" s="32" t="str">
        <f t="shared" ca="1" si="142"/>
        <v>e</v>
      </c>
      <c r="V597" s="188"/>
      <c r="W597" s="269"/>
      <c r="X597" s="269"/>
      <c r="Y597" s="269"/>
      <c r="Z597" s="269"/>
      <c r="AA597" s="269"/>
      <c r="AB597" s="270"/>
      <c r="AD597" s="24">
        <f>IF(OR(AE597="",AF597=""),0,IF(ISERROR(D597),0,COUNTIF(D597:$D$746,D597)))</f>
        <v>0</v>
      </c>
      <c r="AE597" s="24" t="str">
        <f t="shared" si="143"/>
        <v/>
      </c>
      <c r="AF597" s="24" t="str">
        <f t="shared" si="144"/>
        <v/>
      </c>
      <c r="AG597" s="24">
        <f ca="1">IF(AD597=0,0,MATCH(VALUE(AF597)-1,AE597:OFFSET(AE597,VALUE(AD597)-1,0),1))</f>
        <v>0</v>
      </c>
      <c r="AH597" s="24" t="str">
        <f t="shared" ca="1" si="145"/>
        <v/>
      </c>
    </row>
    <row r="598" spans="1:34" ht="24" customHeight="1">
      <c r="A598" s="93"/>
      <c r="B598" s="120"/>
      <c r="C598" s="13" t="str">
        <f t="shared" si="146"/>
        <v>2027</v>
      </c>
      <c r="D598" s="13" t="e">
        <f t="shared" si="135"/>
        <v>#VALUE!</v>
      </c>
      <c r="E598" s="95" t="e">
        <f t="shared" si="147"/>
        <v>#VALUE!</v>
      </c>
      <c r="F598" s="15"/>
      <c r="G598" s="16" t="str">
        <f t="shared" si="136"/>
        <v/>
      </c>
      <c r="H598" s="182"/>
      <c r="I598" s="268"/>
      <c r="J598" s="26" t="str">
        <f t="shared" si="137"/>
        <v>*</v>
      </c>
      <c r="K598" s="27" t="s">
        <v>16</v>
      </c>
      <c r="L598" s="184"/>
      <c r="M598" s="268"/>
      <c r="N598" s="28" t="str">
        <f t="shared" si="138"/>
        <v>*</v>
      </c>
      <c r="O598" s="185" t="str">
        <f t="shared" ca="1" si="148"/>
        <v/>
      </c>
      <c r="P598" s="264"/>
      <c r="Q598" s="265"/>
      <c r="R598" s="29">
        <f t="shared" si="139"/>
        <v>0</v>
      </c>
      <c r="S598" s="30">
        <f t="shared" si="140"/>
        <v>0</v>
      </c>
      <c r="T598" s="31">
        <f t="shared" si="141"/>
        <v>0</v>
      </c>
      <c r="U598" s="32" t="str">
        <f t="shared" ca="1" si="142"/>
        <v>e</v>
      </c>
      <c r="V598" s="188"/>
      <c r="W598" s="269"/>
      <c r="X598" s="269"/>
      <c r="Y598" s="269"/>
      <c r="Z598" s="269"/>
      <c r="AA598" s="269"/>
      <c r="AB598" s="270"/>
      <c r="AD598" s="24">
        <f>IF(OR(AE598="",AF598=""),0,IF(ISERROR(D598),0,COUNTIF(D598:$D$746,D598)))</f>
        <v>0</v>
      </c>
      <c r="AE598" s="24" t="str">
        <f t="shared" si="143"/>
        <v/>
      </c>
      <c r="AF598" s="24" t="str">
        <f t="shared" si="144"/>
        <v/>
      </c>
      <c r="AG598" s="24">
        <f ca="1">IF(AD598=0,0,MATCH(VALUE(AF598)-1,AE598:OFFSET(AE598,VALUE(AD598)-1,0),1))</f>
        <v>0</v>
      </c>
      <c r="AH598" s="24" t="str">
        <f t="shared" ca="1" si="145"/>
        <v/>
      </c>
    </row>
    <row r="599" spans="1:34" ht="24" customHeight="1">
      <c r="A599" s="93"/>
      <c r="B599" s="120"/>
      <c r="C599" s="13" t="str">
        <f t="shared" si="146"/>
        <v>2027</v>
      </c>
      <c r="D599" s="13" t="e">
        <f t="shared" si="135"/>
        <v>#VALUE!</v>
      </c>
      <c r="E599" s="95" t="e">
        <f t="shared" si="147"/>
        <v>#VALUE!</v>
      </c>
      <c r="F599" s="15"/>
      <c r="G599" s="16" t="str">
        <f t="shared" si="136"/>
        <v/>
      </c>
      <c r="H599" s="182"/>
      <c r="I599" s="268"/>
      <c r="J599" s="26" t="str">
        <f t="shared" si="137"/>
        <v>*</v>
      </c>
      <c r="K599" s="27" t="s">
        <v>16</v>
      </c>
      <c r="L599" s="184"/>
      <c r="M599" s="268"/>
      <c r="N599" s="28" t="str">
        <f t="shared" si="138"/>
        <v>*</v>
      </c>
      <c r="O599" s="185" t="str">
        <f t="shared" ca="1" si="148"/>
        <v/>
      </c>
      <c r="P599" s="264"/>
      <c r="Q599" s="265"/>
      <c r="R599" s="29">
        <f t="shared" si="139"/>
        <v>0</v>
      </c>
      <c r="S599" s="30">
        <f t="shared" si="140"/>
        <v>0</v>
      </c>
      <c r="T599" s="31">
        <f t="shared" si="141"/>
        <v>0</v>
      </c>
      <c r="U599" s="32" t="str">
        <f t="shared" ca="1" si="142"/>
        <v>e</v>
      </c>
      <c r="V599" s="188"/>
      <c r="W599" s="269"/>
      <c r="X599" s="269"/>
      <c r="Y599" s="269"/>
      <c r="Z599" s="269"/>
      <c r="AA599" s="269"/>
      <c r="AB599" s="270"/>
      <c r="AD599" s="24">
        <f>IF(OR(AE599="",AF599=""),0,IF(ISERROR(D599),0,COUNTIF(D599:$D$746,D599)))</f>
        <v>0</v>
      </c>
      <c r="AE599" s="24" t="str">
        <f t="shared" si="143"/>
        <v/>
      </c>
      <c r="AF599" s="24" t="str">
        <f t="shared" si="144"/>
        <v/>
      </c>
      <c r="AG599" s="24">
        <f ca="1">IF(AD599=0,0,MATCH(VALUE(AF599)-1,AE599:OFFSET(AE599,VALUE(AD599)-1,0),1))</f>
        <v>0</v>
      </c>
      <c r="AH599" s="24" t="str">
        <f t="shared" ca="1" si="145"/>
        <v/>
      </c>
    </row>
    <row r="600" spans="1:34" ht="24" customHeight="1">
      <c r="A600" s="93"/>
      <c r="B600" s="120"/>
      <c r="C600" s="13" t="str">
        <f t="shared" si="146"/>
        <v>2027</v>
      </c>
      <c r="D600" s="13" t="e">
        <f t="shared" si="135"/>
        <v>#VALUE!</v>
      </c>
      <c r="E600" s="95" t="e">
        <f t="shared" si="147"/>
        <v>#VALUE!</v>
      </c>
      <c r="F600" s="15"/>
      <c r="G600" s="16" t="str">
        <f t="shared" si="136"/>
        <v/>
      </c>
      <c r="H600" s="182"/>
      <c r="I600" s="268"/>
      <c r="J600" s="26" t="str">
        <f t="shared" si="137"/>
        <v>*</v>
      </c>
      <c r="K600" s="27" t="s">
        <v>16</v>
      </c>
      <c r="L600" s="184"/>
      <c r="M600" s="268"/>
      <c r="N600" s="28" t="str">
        <f t="shared" si="138"/>
        <v>*</v>
      </c>
      <c r="O600" s="185" t="str">
        <f t="shared" ca="1" si="148"/>
        <v/>
      </c>
      <c r="P600" s="264"/>
      <c r="Q600" s="265"/>
      <c r="R600" s="29">
        <f t="shared" si="139"/>
        <v>0</v>
      </c>
      <c r="S600" s="30">
        <f t="shared" si="140"/>
        <v>0</v>
      </c>
      <c r="T600" s="31">
        <f t="shared" si="141"/>
        <v>0</v>
      </c>
      <c r="U600" s="32" t="str">
        <f t="shared" ca="1" si="142"/>
        <v>e</v>
      </c>
      <c r="V600" s="188"/>
      <c r="W600" s="269"/>
      <c r="X600" s="269"/>
      <c r="Y600" s="269"/>
      <c r="Z600" s="269"/>
      <c r="AA600" s="269"/>
      <c r="AB600" s="270"/>
      <c r="AD600" s="24">
        <f>IF(OR(AE600="",AF600=""),0,IF(ISERROR(D600),0,COUNTIF(D600:$D$746,D600)))</f>
        <v>0</v>
      </c>
      <c r="AE600" s="24" t="str">
        <f t="shared" si="143"/>
        <v/>
      </c>
      <c r="AF600" s="24" t="str">
        <f t="shared" si="144"/>
        <v/>
      </c>
      <c r="AG600" s="24">
        <f ca="1">IF(AD600=0,0,MATCH(VALUE(AF600)-1,AE600:OFFSET(AE600,VALUE(AD600)-1,0),1))</f>
        <v>0</v>
      </c>
      <c r="AH600" s="24" t="str">
        <f t="shared" ca="1" si="145"/>
        <v/>
      </c>
    </row>
    <row r="601" spans="1:34" ht="24" customHeight="1">
      <c r="A601" s="93"/>
      <c r="B601" s="120"/>
      <c r="C601" s="13" t="str">
        <f t="shared" si="146"/>
        <v>2027</v>
      </c>
      <c r="D601" s="13" t="e">
        <f t="shared" si="135"/>
        <v>#VALUE!</v>
      </c>
      <c r="E601" s="95" t="e">
        <f t="shared" si="147"/>
        <v>#VALUE!</v>
      </c>
      <c r="F601" s="15"/>
      <c r="G601" s="16" t="str">
        <f t="shared" si="136"/>
        <v/>
      </c>
      <c r="H601" s="182"/>
      <c r="I601" s="268"/>
      <c r="J601" s="26" t="str">
        <f t="shared" si="137"/>
        <v>*</v>
      </c>
      <c r="K601" s="27" t="s">
        <v>16</v>
      </c>
      <c r="L601" s="184"/>
      <c r="M601" s="268"/>
      <c r="N601" s="28" t="str">
        <f t="shared" si="138"/>
        <v>*</v>
      </c>
      <c r="O601" s="185" t="str">
        <f t="shared" ca="1" si="148"/>
        <v/>
      </c>
      <c r="P601" s="264"/>
      <c r="Q601" s="265"/>
      <c r="R601" s="29">
        <f t="shared" si="139"/>
        <v>0</v>
      </c>
      <c r="S601" s="30">
        <f t="shared" si="140"/>
        <v>0</v>
      </c>
      <c r="T601" s="31">
        <f t="shared" si="141"/>
        <v>0</v>
      </c>
      <c r="U601" s="32" t="str">
        <f t="shared" ca="1" si="142"/>
        <v>e</v>
      </c>
      <c r="V601" s="188"/>
      <c r="W601" s="269"/>
      <c r="X601" s="269"/>
      <c r="Y601" s="269"/>
      <c r="Z601" s="269"/>
      <c r="AA601" s="269"/>
      <c r="AB601" s="270"/>
      <c r="AD601" s="24">
        <f>IF(OR(AE601="",AF601=""),0,IF(ISERROR(D601),0,COUNTIF(D601:$D$746,D601)))</f>
        <v>0</v>
      </c>
      <c r="AE601" s="24" t="str">
        <f t="shared" si="143"/>
        <v/>
      </c>
      <c r="AF601" s="24" t="str">
        <f t="shared" si="144"/>
        <v/>
      </c>
      <c r="AG601" s="24">
        <f ca="1">IF(AD601=0,0,MATCH(VALUE(AF601)-1,AE601:OFFSET(AE601,VALUE(AD601)-1,0),1))</f>
        <v>0</v>
      </c>
      <c r="AH601" s="24" t="str">
        <f t="shared" ca="1" si="145"/>
        <v/>
      </c>
    </row>
    <row r="602" spans="1:34" ht="24" customHeight="1">
      <c r="A602" s="93"/>
      <c r="B602" s="120"/>
      <c r="C602" s="13" t="str">
        <f t="shared" si="146"/>
        <v>2027</v>
      </c>
      <c r="D602" s="13" t="e">
        <f t="shared" si="135"/>
        <v>#VALUE!</v>
      </c>
      <c r="E602" s="95" t="e">
        <f t="shared" si="147"/>
        <v>#VALUE!</v>
      </c>
      <c r="F602" s="15"/>
      <c r="G602" s="16" t="str">
        <f t="shared" si="136"/>
        <v/>
      </c>
      <c r="H602" s="182"/>
      <c r="I602" s="263"/>
      <c r="J602" s="26" t="str">
        <f t="shared" si="137"/>
        <v>*</v>
      </c>
      <c r="K602" s="27" t="s">
        <v>16</v>
      </c>
      <c r="L602" s="184"/>
      <c r="M602" s="263"/>
      <c r="N602" s="28" t="str">
        <f t="shared" si="138"/>
        <v>*</v>
      </c>
      <c r="O602" s="185" t="str">
        <f t="shared" ca="1" si="148"/>
        <v/>
      </c>
      <c r="P602" s="264"/>
      <c r="Q602" s="265"/>
      <c r="R602" s="29">
        <f t="shared" si="139"/>
        <v>0</v>
      </c>
      <c r="S602" s="30">
        <f t="shared" si="140"/>
        <v>0</v>
      </c>
      <c r="T602" s="31">
        <f t="shared" si="141"/>
        <v>0</v>
      </c>
      <c r="U602" s="32" t="str">
        <f t="shared" ca="1" si="142"/>
        <v>e</v>
      </c>
      <c r="V602" s="188"/>
      <c r="W602" s="189"/>
      <c r="X602" s="189"/>
      <c r="Y602" s="189"/>
      <c r="Z602" s="189"/>
      <c r="AA602" s="189"/>
      <c r="AB602" s="190"/>
      <c r="AD602" s="24">
        <f>IF(OR(AE602="",AF602=""),0,IF(ISERROR(D602),0,COUNTIF(D602:$D$746,D602)))</f>
        <v>0</v>
      </c>
      <c r="AE602" s="24" t="str">
        <f t="shared" si="143"/>
        <v/>
      </c>
      <c r="AF602" s="24" t="str">
        <f t="shared" si="144"/>
        <v/>
      </c>
      <c r="AG602" s="24">
        <f ca="1">IF(AD602=0,0,MATCH(VALUE(AF602)-1,AE602:OFFSET(AE602,VALUE(AD602)-1,0),1))</f>
        <v>0</v>
      </c>
      <c r="AH602" s="24" t="str">
        <f t="shared" ca="1" si="145"/>
        <v/>
      </c>
    </row>
    <row r="603" spans="1:34" ht="24" customHeight="1">
      <c r="A603" s="93"/>
      <c r="B603" s="120"/>
      <c r="C603" s="13" t="str">
        <f t="shared" si="146"/>
        <v>2027</v>
      </c>
      <c r="D603" s="13" t="e">
        <f t="shared" si="135"/>
        <v>#VALUE!</v>
      </c>
      <c r="E603" s="95" t="e">
        <f t="shared" si="147"/>
        <v>#VALUE!</v>
      </c>
      <c r="F603" s="15"/>
      <c r="G603" s="16" t="str">
        <f t="shared" ref="G603:G666" si="149">IF(F603="","",VLOOKUP(F603,事業名一覧,2,0))</f>
        <v/>
      </c>
      <c r="H603" s="182"/>
      <c r="I603" s="263"/>
      <c r="J603" s="26" t="str">
        <f t="shared" si="137"/>
        <v>*</v>
      </c>
      <c r="K603" s="27" t="s">
        <v>16</v>
      </c>
      <c r="L603" s="184"/>
      <c r="M603" s="268"/>
      <c r="N603" s="28" t="str">
        <f t="shared" si="138"/>
        <v>*</v>
      </c>
      <c r="O603" s="185" t="str">
        <f t="shared" ca="1" si="148"/>
        <v/>
      </c>
      <c r="P603" s="264"/>
      <c r="Q603" s="265"/>
      <c r="R603" s="29">
        <f t="shared" si="139"/>
        <v>0</v>
      </c>
      <c r="S603" s="30">
        <f t="shared" si="140"/>
        <v>0</v>
      </c>
      <c r="T603" s="31">
        <f t="shared" si="141"/>
        <v>0</v>
      </c>
      <c r="U603" s="32" t="str">
        <f t="shared" ca="1" si="142"/>
        <v>e</v>
      </c>
      <c r="V603" s="188"/>
      <c r="W603" s="189"/>
      <c r="X603" s="189"/>
      <c r="Y603" s="189"/>
      <c r="Z603" s="189"/>
      <c r="AA603" s="189"/>
      <c r="AB603" s="190"/>
      <c r="AD603" s="24">
        <f>IF(OR(AE603="",AF603=""),0,IF(ISERROR(D603),0,COUNTIF(D603:$D$746,D603)))</f>
        <v>0</v>
      </c>
      <c r="AE603" s="24" t="str">
        <f t="shared" si="143"/>
        <v/>
      </c>
      <c r="AF603" s="24" t="str">
        <f t="shared" si="144"/>
        <v/>
      </c>
      <c r="AG603" s="24">
        <f ca="1">IF(AD603=0,0,MATCH(VALUE(AF603)-1,AE603:OFFSET(AE603,VALUE(AD603)-1,0),1))</f>
        <v>0</v>
      </c>
      <c r="AH603" s="24" t="str">
        <f t="shared" ca="1" si="145"/>
        <v/>
      </c>
    </row>
    <row r="604" spans="1:34" ht="24" customHeight="1">
      <c r="A604" s="93"/>
      <c r="B604" s="120"/>
      <c r="C604" s="13" t="str">
        <f t="shared" si="146"/>
        <v>2027</v>
      </c>
      <c r="D604" s="13" t="e">
        <f t="shared" si="135"/>
        <v>#VALUE!</v>
      </c>
      <c r="E604" s="95" t="e">
        <f t="shared" si="147"/>
        <v>#VALUE!</v>
      </c>
      <c r="F604" s="15"/>
      <c r="G604" s="16" t="str">
        <f t="shared" si="149"/>
        <v/>
      </c>
      <c r="H604" s="182"/>
      <c r="I604" s="263"/>
      <c r="J604" s="26" t="str">
        <f t="shared" si="137"/>
        <v>*</v>
      </c>
      <c r="K604" s="27" t="s">
        <v>16</v>
      </c>
      <c r="L604" s="184"/>
      <c r="M604" s="263"/>
      <c r="N604" s="28" t="str">
        <f t="shared" si="138"/>
        <v>*</v>
      </c>
      <c r="O604" s="185" t="str">
        <f t="shared" ca="1" si="148"/>
        <v/>
      </c>
      <c r="P604" s="264"/>
      <c r="Q604" s="265"/>
      <c r="R604" s="29">
        <f t="shared" si="139"/>
        <v>0</v>
      </c>
      <c r="S604" s="30">
        <f t="shared" si="140"/>
        <v>0</v>
      </c>
      <c r="T604" s="31">
        <f t="shared" si="141"/>
        <v>0</v>
      </c>
      <c r="U604" s="32" t="str">
        <f t="shared" ca="1" si="142"/>
        <v>e</v>
      </c>
      <c r="V604" s="188"/>
      <c r="W604" s="189"/>
      <c r="X604" s="189"/>
      <c r="Y604" s="189"/>
      <c r="Z604" s="189"/>
      <c r="AA604" s="189"/>
      <c r="AB604" s="190"/>
      <c r="AD604" s="24">
        <f>IF(OR(AE604="",AF604=""),0,IF(ISERROR(D604),0,COUNTIF(D604:$D$746,D604)))</f>
        <v>0</v>
      </c>
      <c r="AE604" s="24" t="str">
        <f t="shared" si="143"/>
        <v/>
      </c>
      <c r="AF604" s="24" t="str">
        <f t="shared" si="144"/>
        <v/>
      </c>
      <c r="AG604" s="24">
        <f ca="1">IF(AD604=0,0,MATCH(VALUE(AF604)-1,AE604:OFFSET(AE604,VALUE(AD604)-1,0),1))</f>
        <v>0</v>
      </c>
      <c r="AH604" s="24" t="str">
        <f t="shared" ca="1" si="145"/>
        <v/>
      </c>
    </row>
    <row r="605" spans="1:34" ht="24" customHeight="1">
      <c r="A605" s="93"/>
      <c r="B605" s="120"/>
      <c r="C605" s="13" t="str">
        <f t="shared" si="146"/>
        <v>2027</v>
      </c>
      <c r="D605" s="13" t="e">
        <f t="shared" si="135"/>
        <v>#VALUE!</v>
      </c>
      <c r="E605" s="95" t="e">
        <f t="shared" si="147"/>
        <v>#VALUE!</v>
      </c>
      <c r="F605" s="15"/>
      <c r="G605" s="16" t="str">
        <f t="shared" si="149"/>
        <v/>
      </c>
      <c r="H605" s="182"/>
      <c r="I605" s="263"/>
      <c r="J605" s="26" t="str">
        <f t="shared" si="137"/>
        <v>*</v>
      </c>
      <c r="K605" s="27" t="s">
        <v>16</v>
      </c>
      <c r="L605" s="184"/>
      <c r="M605" s="268"/>
      <c r="N605" s="28" t="str">
        <f t="shared" si="138"/>
        <v>*</v>
      </c>
      <c r="O605" s="185" t="str">
        <f t="shared" ca="1" si="148"/>
        <v/>
      </c>
      <c r="P605" s="264"/>
      <c r="Q605" s="265"/>
      <c r="R605" s="29">
        <f t="shared" si="139"/>
        <v>0</v>
      </c>
      <c r="S605" s="30">
        <f t="shared" si="140"/>
        <v>0</v>
      </c>
      <c r="T605" s="31">
        <f t="shared" si="141"/>
        <v>0</v>
      </c>
      <c r="U605" s="32" t="str">
        <f t="shared" ca="1" si="142"/>
        <v>e</v>
      </c>
      <c r="V605" s="188"/>
      <c r="W605" s="189"/>
      <c r="X605" s="189"/>
      <c r="Y605" s="189"/>
      <c r="Z605" s="189"/>
      <c r="AA605" s="189"/>
      <c r="AB605" s="190"/>
      <c r="AD605" s="24">
        <f>IF(OR(AE605="",AF605=""),0,IF(ISERROR(D605),0,COUNTIF(D605:$D$746,D605)))</f>
        <v>0</v>
      </c>
      <c r="AE605" s="24" t="str">
        <f t="shared" si="143"/>
        <v/>
      </c>
      <c r="AF605" s="24" t="str">
        <f t="shared" si="144"/>
        <v/>
      </c>
      <c r="AG605" s="24">
        <f ca="1">IF(AD605=0,0,MATCH(VALUE(AF605)-1,AE605:OFFSET(AE605,VALUE(AD605)-1,0),1))</f>
        <v>0</v>
      </c>
      <c r="AH605" s="24" t="str">
        <f t="shared" ca="1" si="145"/>
        <v/>
      </c>
    </row>
    <row r="606" spans="1:34" ht="24" customHeight="1">
      <c r="A606" s="93"/>
      <c r="B606" s="120"/>
      <c r="C606" s="13" t="str">
        <f t="shared" si="146"/>
        <v>2027</v>
      </c>
      <c r="D606" s="13" t="e">
        <f t="shared" si="135"/>
        <v>#VALUE!</v>
      </c>
      <c r="E606" s="95" t="e">
        <f t="shared" si="147"/>
        <v>#VALUE!</v>
      </c>
      <c r="F606" s="15"/>
      <c r="G606" s="16" t="str">
        <f t="shared" si="149"/>
        <v/>
      </c>
      <c r="H606" s="182"/>
      <c r="I606" s="263"/>
      <c r="J606" s="26" t="str">
        <f t="shared" si="137"/>
        <v>*</v>
      </c>
      <c r="K606" s="27" t="s">
        <v>16</v>
      </c>
      <c r="L606" s="184"/>
      <c r="M606" s="263"/>
      <c r="N606" s="28" t="str">
        <f t="shared" si="138"/>
        <v>*</v>
      </c>
      <c r="O606" s="185" t="str">
        <f t="shared" ca="1" si="148"/>
        <v/>
      </c>
      <c r="P606" s="264"/>
      <c r="Q606" s="265"/>
      <c r="R606" s="29">
        <f t="shared" si="139"/>
        <v>0</v>
      </c>
      <c r="S606" s="30">
        <f t="shared" si="140"/>
        <v>0</v>
      </c>
      <c r="T606" s="31">
        <f t="shared" si="141"/>
        <v>0</v>
      </c>
      <c r="U606" s="32" t="str">
        <f t="shared" ca="1" si="142"/>
        <v>e</v>
      </c>
      <c r="V606" s="188"/>
      <c r="W606" s="189"/>
      <c r="X606" s="189"/>
      <c r="Y606" s="189"/>
      <c r="Z606" s="189"/>
      <c r="AA606" s="189"/>
      <c r="AB606" s="190"/>
      <c r="AD606" s="24">
        <f>IF(OR(AE606="",AF606=""),0,IF(ISERROR(D606),0,COUNTIF(D606:$D$746,D606)))</f>
        <v>0</v>
      </c>
      <c r="AE606" s="24" t="str">
        <f t="shared" si="143"/>
        <v/>
      </c>
      <c r="AF606" s="24" t="str">
        <f t="shared" si="144"/>
        <v/>
      </c>
      <c r="AG606" s="24">
        <f ca="1">IF(AD606=0,0,MATCH(VALUE(AF606)-1,AE606:OFFSET(AE606,VALUE(AD606)-1,0),1))</f>
        <v>0</v>
      </c>
      <c r="AH606" s="24" t="str">
        <f t="shared" ca="1" si="145"/>
        <v/>
      </c>
    </row>
    <row r="607" spans="1:34" ht="24" customHeight="1">
      <c r="A607" s="93"/>
      <c r="B607" s="120"/>
      <c r="C607" s="13" t="str">
        <f t="shared" si="146"/>
        <v>2027</v>
      </c>
      <c r="D607" s="13" t="e">
        <f t="shared" si="135"/>
        <v>#VALUE!</v>
      </c>
      <c r="E607" s="95" t="e">
        <f t="shared" si="147"/>
        <v>#VALUE!</v>
      </c>
      <c r="F607" s="15"/>
      <c r="G607" s="16" t="str">
        <f t="shared" si="149"/>
        <v/>
      </c>
      <c r="H607" s="182"/>
      <c r="I607" s="263"/>
      <c r="J607" s="26" t="str">
        <f t="shared" si="137"/>
        <v>*</v>
      </c>
      <c r="K607" s="27" t="s">
        <v>16</v>
      </c>
      <c r="L607" s="184"/>
      <c r="M607" s="268"/>
      <c r="N607" s="28" t="str">
        <f t="shared" si="138"/>
        <v>*</v>
      </c>
      <c r="O607" s="185" t="str">
        <f t="shared" ca="1" si="148"/>
        <v/>
      </c>
      <c r="P607" s="264"/>
      <c r="Q607" s="265"/>
      <c r="R607" s="29">
        <f t="shared" si="139"/>
        <v>0</v>
      </c>
      <c r="S607" s="30">
        <f t="shared" si="140"/>
        <v>0</v>
      </c>
      <c r="T607" s="31">
        <f t="shared" si="141"/>
        <v>0</v>
      </c>
      <c r="U607" s="32" t="str">
        <f t="shared" ca="1" si="142"/>
        <v>e</v>
      </c>
      <c r="V607" s="188"/>
      <c r="W607" s="189"/>
      <c r="X607" s="189"/>
      <c r="Y607" s="189"/>
      <c r="Z607" s="189"/>
      <c r="AA607" s="189"/>
      <c r="AB607" s="190"/>
      <c r="AD607" s="24">
        <f>IF(OR(AE607="",AF607=""),0,IF(ISERROR(D607),0,COUNTIF(D607:$D$746,D607)))</f>
        <v>0</v>
      </c>
      <c r="AE607" s="24" t="str">
        <f t="shared" si="143"/>
        <v/>
      </c>
      <c r="AF607" s="24" t="str">
        <f t="shared" si="144"/>
        <v/>
      </c>
      <c r="AG607" s="24">
        <f ca="1">IF(AD607=0,0,MATCH(VALUE(AF607)-1,AE607:OFFSET(AE607,VALUE(AD607)-1,0),1))</f>
        <v>0</v>
      </c>
      <c r="AH607" s="24" t="str">
        <f t="shared" ca="1" si="145"/>
        <v/>
      </c>
    </row>
    <row r="608" spans="1:34" ht="24" customHeight="1">
      <c r="A608" s="93"/>
      <c r="B608" s="120"/>
      <c r="C608" s="13" t="str">
        <f t="shared" si="146"/>
        <v>2027</v>
      </c>
      <c r="D608" s="13" t="e">
        <f t="shared" si="135"/>
        <v>#VALUE!</v>
      </c>
      <c r="E608" s="95" t="e">
        <f t="shared" si="147"/>
        <v>#VALUE!</v>
      </c>
      <c r="F608" s="15"/>
      <c r="G608" s="16" t="str">
        <f t="shared" si="149"/>
        <v/>
      </c>
      <c r="H608" s="182"/>
      <c r="I608" s="263"/>
      <c r="J608" s="26" t="str">
        <f t="shared" si="137"/>
        <v>*</v>
      </c>
      <c r="K608" s="27" t="s">
        <v>16</v>
      </c>
      <c r="L608" s="184"/>
      <c r="M608" s="263"/>
      <c r="N608" s="28" t="str">
        <f t="shared" si="138"/>
        <v>*</v>
      </c>
      <c r="O608" s="185" t="str">
        <f t="shared" ca="1" si="148"/>
        <v/>
      </c>
      <c r="P608" s="264"/>
      <c r="Q608" s="265"/>
      <c r="R608" s="29">
        <f t="shared" si="139"/>
        <v>0</v>
      </c>
      <c r="S608" s="30">
        <f t="shared" si="140"/>
        <v>0</v>
      </c>
      <c r="T608" s="31">
        <f t="shared" si="141"/>
        <v>0</v>
      </c>
      <c r="U608" s="32" t="str">
        <f t="shared" ca="1" si="142"/>
        <v>e</v>
      </c>
      <c r="V608" s="188"/>
      <c r="W608" s="189"/>
      <c r="X608" s="189"/>
      <c r="Y608" s="189"/>
      <c r="Z608" s="189"/>
      <c r="AA608" s="189"/>
      <c r="AB608" s="190"/>
      <c r="AD608" s="24">
        <f>IF(OR(AE608="",AF608=""),0,IF(ISERROR(D608),0,COUNTIF(D608:$D$746,D608)))</f>
        <v>0</v>
      </c>
      <c r="AE608" s="24" t="str">
        <f t="shared" si="143"/>
        <v/>
      </c>
      <c r="AF608" s="24" t="str">
        <f t="shared" si="144"/>
        <v/>
      </c>
      <c r="AG608" s="24">
        <f ca="1">IF(AD608=0,0,MATCH(VALUE(AF608)-1,AE608:OFFSET(AE608,VALUE(AD608)-1,0),1))</f>
        <v>0</v>
      </c>
      <c r="AH608" s="24" t="str">
        <f t="shared" ca="1" si="145"/>
        <v/>
      </c>
    </row>
    <row r="609" spans="1:34" ht="24" customHeight="1">
      <c r="A609" s="93"/>
      <c r="B609" s="120"/>
      <c r="C609" s="13" t="str">
        <f t="shared" si="146"/>
        <v>2027</v>
      </c>
      <c r="D609" s="13" t="e">
        <f t="shared" si="135"/>
        <v>#VALUE!</v>
      </c>
      <c r="E609" s="95" t="e">
        <f t="shared" si="147"/>
        <v>#VALUE!</v>
      </c>
      <c r="F609" s="15"/>
      <c r="G609" s="16" t="str">
        <f t="shared" si="149"/>
        <v/>
      </c>
      <c r="H609" s="182"/>
      <c r="I609" s="263"/>
      <c r="J609" s="26" t="str">
        <f t="shared" si="137"/>
        <v>*</v>
      </c>
      <c r="K609" s="27" t="s">
        <v>16</v>
      </c>
      <c r="L609" s="184"/>
      <c r="M609" s="268"/>
      <c r="N609" s="28" t="str">
        <f t="shared" si="138"/>
        <v>*</v>
      </c>
      <c r="O609" s="185" t="str">
        <f t="shared" ca="1" si="148"/>
        <v/>
      </c>
      <c r="P609" s="264"/>
      <c r="Q609" s="265"/>
      <c r="R609" s="29">
        <f t="shared" si="139"/>
        <v>0</v>
      </c>
      <c r="S609" s="30">
        <f t="shared" si="140"/>
        <v>0</v>
      </c>
      <c r="T609" s="31">
        <f t="shared" si="141"/>
        <v>0</v>
      </c>
      <c r="U609" s="32" t="str">
        <f t="shared" ca="1" si="142"/>
        <v>e</v>
      </c>
      <c r="V609" s="188"/>
      <c r="W609" s="189"/>
      <c r="X609" s="189"/>
      <c r="Y609" s="189"/>
      <c r="Z609" s="189"/>
      <c r="AA609" s="189"/>
      <c r="AB609" s="190"/>
      <c r="AD609" s="24">
        <f>IF(OR(AE609="",AF609=""),0,IF(ISERROR(D609),0,COUNTIF(D609:$D$746,D609)))</f>
        <v>0</v>
      </c>
      <c r="AE609" s="24" t="str">
        <f t="shared" si="143"/>
        <v/>
      </c>
      <c r="AF609" s="24" t="str">
        <f t="shared" si="144"/>
        <v/>
      </c>
      <c r="AG609" s="24">
        <f ca="1">IF(AD609=0,0,MATCH(VALUE(AF609)-1,AE609:OFFSET(AE609,VALUE(AD609)-1,0),1))</f>
        <v>0</v>
      </c>
      <c r="AH609" s="24" t="str">
        <f t="shared" ca="1" si="145"/>
        <v/>
      </c>
    </row>
    <row r="610" spans="1:34" ht="24" customHeight="1">
      <c r="A610" s="93"/>
      <c r="B610" s="120"/>
      <c r="C610" s="13" t="str">
        <f t="shared" si="146"/>
        <v>2027</v>
      </c>
      <c r="D610" s="13" t="e">
        <f t="shared" si="135"/>
        <v>#VALUE!</v>
      </c>
      <c r="E610" s="95" t="e">
        <f t="shared" si="147"/>
        <v>#VALUE!</v>
      </c>
      <c r="F610" s="15"/>
      <c r="G610" s="16" t="str">
        <f t="shared" si="149"/>
        <v/>
      </c>
      <c r="H610" s="182"/>
      <c r="I610" s="263"/>
      <c r="J610" s="26" t="str">
        <f t="shared" si="137"/>
        <v>*</v>
      </c>
      <c r="K610" s="27" t="s">
        <v>16</v>
      </c>
      <c r="L610" s="184"/>
      <c r="M610" s="263"/>
      <c r="N610" s="28" t="str">
        <f t="shared" si="138"/>
        <v>*</v>
      </c>
      <c r="O610" s="185" t="str">
        <f t="shared" ca="1" si="148"/>
        <v/>
      </c>
      <c r="P610" s="264"/>
      <c r="Q610" s="265"/>
      <c r="R610" s="29">
        <f t="shared" si="139"/>
        <v>0</v>
      </c>
      <c r="S610" s="30">
        <f t="shared" si="140"/>
        <v>0</v>
      </c>
      <c r="T610" s="31">
        <f t="shared" si="141"/>
        <v>0</v>
      </c>
      <c r="U610" s="32" t="str">
        <f t="shared" ca="1" si="142"/>
        <v>e</v>
      </c>
      <c r="V610" s="188"/>
      <c r="W610" s="189"/>
      <c r="X610" s="189"/>
      <c r="Y610" s="189"/>
      <c r="Z610" s="189"/>
      <c r="AA610" s="189"/>
      <c r="AB610" s="190"/>
      <c r="AD610" s="24">
        <f>IF(OR(AE610="",AF610=""),0,IF(ISERROR(D610),0,COUNTIF(D610:$D$746,D610)))</f>
        <v>0</v>
      </c>
      <c r="AE610" s="24" t="str">
        <f t="shared" si="143"/>
        <v/>
      </c>
      <c r="AF610" s="24" t="str">
        <f t="shared" si="144"/>
        <v/>
      </c>
      <c r="AG610" s="24">
        <f ca="1">IF(AD610=0,0,MATCH(VALUE(AF610)-1,AE610:OFFSET(AE610,VALUE(AD610)-1,0),1))</f>
        <v>0</v>
      </c>
      <c r="AH610" s="24" t="str">
        <f t="shared" ca="1" si="145"/>
        <v/>
      </c>
    </row>
    <row r="611" spans="1:34" ht="24" customHeight="1">
      <c r="A611" s="93"/>
      <c r="B611" s="120"/>
      <c r="C611" s="13" t="str">
        <f t="shared" si="146"/>
        <v>2027</v>
      </c>
      <c r="D611" s="13" t="e">
        <f t="shared" si="135"/>
        <v>#VALUE!</v>
      </c>
      <c r="E611" s="95" t="e">
        <f t="shared" si="147"/>
        <v>#VALUE!</v>
      </c>
      <c r="F611" s="15"/>
      <c r="G611" s="16" t="str">
        <f t="shared" si="149"/>
        <v/>
      </c>
      <c r="H611" s="182"/>
      <c r="I611" s="263"/>
      <c r="J611" s="26" t="str">
        <f t="shared" si="137"/>
        <v>*</v>
      </c>
      <c r="K611" s="27" t="s">
        <v>16</v>
      </c>
      <c r="L611" s="184"/>
      <c r="M611" s="268"/>
      <c r="N611" s="28" t="str">
        <f t="shared" si="138"/>
        <v>*</v>
      </c>
      <c r="O611" s="185" t="str">
        <f t="shared" ca="1" si="148"/>
        <v/>
      </c>
      <c r="P611" s="264"/>
      <c r="Q611" s="265"/>
      <c r="R611" s="29">
        <f t="shared" si="139"/>
        <v>0</v>
      </c>
      <c r="S611" s="30">
        <f t="shared" si="140"/>
        <v>0</v>
      </c>
      <c r="T611" s="31">
        <f t="shared" si="141"/>
        <v>0</v>
      </c>
      <c r="U611" s="32" t="str">
        <f t="shared" ca="1" si="142"/>
        <v>e</v>
      </c>
      <c r="V611" s="188"/>
      <c r="W611" s="189"/>
      <c r="X611" s="189"/>
      <c r="Y611" s="189"/>
      <c r="Z611" s="189"/>
      <c r="AA611" s="189"/>
      <c r="AB611" s="190"/>
      <c r="AD611" s="24">
        <f>IF(OR(AE611="",AF611=""),0,IF(ISERROR(D611),0,COUNTIF(D611:$D$746,D611)))</f>
        <v>0</v>
      </c>
      <c r="AE611" s="24" t="str">
        <f t="shared" si="143"/>
        <v/>
      </c>
      <c r="AF611" s="24" t="str">
        <f t="shared" si="144"/>
        <v/>
      </c>
      <c r="AG611" s="24">
        <f ca="1">IF(AD611=0,0,MATCH(VALUE(AF611)-1,AE611:OFFSET(AE611,VALUE(AD611)-1,0),1))</f>
        <v>0</v>
      </c>
      <c r="AH611" s="24" t="str">
        <f t="shared" ca="1" si="145"/>
        <v/>
      </c>
    </row>
    <row r="612" spans="1:34" ht="24" customHeight="1">
      <c r="A612" s="93"/>
      <c r="B612" s="120"/>
      <c r="C612" s="13" t="str">
        <f t="shared" si="146"/>
        <v>2027</v>
      </c>
      <c r="D612" s="13" t="e">
        <f t="shared" si="135"/>
        <v>#VALUE!</v>
      </c>
      <c r="E612" s="95" t="e">
        <f t="shared" si="147"/>
        <v>#VALUE!</v>
      </c>
      <c r="F612" s="15"/>
      <c r="G612" s="16" t="str">
        <f t="shared" si="149"/>
        <v/>
      </c>
      <c r="H612" s="182"/>
      <c r="I612" s="263"/>
      <c r="J612" s="26" t="str">
        <f t="shared" si="137"/>
        <v>*</v>
      </c>
      <c r="K612" s="27" t="s">
        <v>16</v>
      </c>
      <c r="L612" s="184"/>
      <c r="M612" s="263"/>
      <c r="N612" s="28" t="str">
        <f t="shared" si="138"/>
        <v>*</v>
      </c>
      <c r="O612" s="185" t="str">
        <f t="shared" ca="1" si="148"/>
        <v/>
      </c>
      <c r="P612" s="264"/>
      <c r="Q612" s="265"/>
      <c r="R612" s="29">
        <f t="shared" si="139"/>
        <v>0</v>
      </c>
      <c r="S612" s="30">
        <f t="shared" si="140"/>
        <v>0</v>
      </c>
      <c r="T612" s="31">
        <f t="shared" si="141"/>
        <v>0</v>
      </c>
      <c r="U612" s="32" t="str">
        <f t="shared" ca="1" si="142"/>
        <v>e</v>
      </c>
      <c r="V612" s="188"/>
      <c r="W612" s="189"/>
      <c r="X612" s="189"/>
      <c r="Y612" s="189"/>
      <c r="Z612" s="189"/>
      <c r="AA612" s="189"/>
      <c r="AB612" s="190"/>
      <c r="AD612" s="24">
        <f>IF(OR(AE612="",AF612=""),0,IF(ISERROR(D612),0,COUNTIF(D612:$D$746,D612)))</f>
        <v>0</v>
      </c>
      <c r="AE612" s="24" t="str">
        <f t="shared" si="143"/>
        <v/>
      </c>
      <c r="AF612" s="24" t="str">
        <f t="shared" si="144"/>
        <v/>
      </c>
      <c r="AG612" s="24">
        <f ca="1">IF(AD612=0,0,MATCH(VALUE(AF612)-1,AE612:OFFSET(AE612,VALUE(AD612)-1,0),1))</f>
        <v>0</v>
      </c>
      <c r="AH612" s="24" t="str">
        <f t="shared" ca="1" si="145"/>
        <v/>
      </c>
    </row>
    <row r="613" spans="1:34" ht="24" customHeight="1">
      <c r="A613" s="93"/>
      <c r="B613" s="120"/>
      <c r="C613" s="13" t="str">
        <f t="shared" si="146"/>
        <v>2027</v>
      </c>
      <c r="D613" s="13" t="e">
        <f t="shared" si="135"/>
        <v>#VALUE!</v>
      </c>
      <c r="E613" s="95" t="e">
        <f t="shared" si="147"/>
        <v>#VALUE!</v>
      </c>
      <c r="F613" s="15"/>
      <c r="G613" s="16" t="str">
        <f t="shared" si="149"/>
        <v/>
      </c>
      <c r="H613" s="182"/>
      <c r="I613" s="263"/>
      <c r="J613" s="26" t="str">
        <f t="shared" si="137"/>
        <v>*</v>
      </c>
      <c r="K613" s="27" t="s">
        <v>16</v>
      </c>
      <c r="L613" s="184"/>
      <c r="M613" s="268"/>
      <c r="N613" s="28" t="str">
        <f t="shared" si="138"/>
        <v>*</v>
      </c>
      <c r="O613" s="185" t="str">
        <f t="shared" ca="1" si="148"/>
        <v/>
      </c>
      <c r="P613" s="264"/>
      <c r="Q613" s="265"/>
      <c r="R613" s="29">
        <f t="shared" si="139"/>
        <v>0</v>
      </c>
      <c r="S613" s="30">
        <f t="shared" si="140"/>
        <v>0</v>
      </c>
      <c r="T613" s="31">
        <f t="shared" si="141"/>
        <v>0</v>
      </c>
      <c r="U613" s="32" t="str">
        <f t="shared" ca="1" si="142"/>
        <v>e</v>
      </c>
      <c r="V613" s="188"/>
      <c r="W613" s="189"/>
      <c r="X613" s="189"/>
      <c r="Y613" s="189"/>
      <c r="Z613" s="189"/>
      <c r="AA613" s="189"/>
      <c r="AB613" s="190"/>
      <c r="AD613" s="24">
        <f>IF(OR(AE613="",AF613=""),0,IF(ISERROR(D613),0,COUNTIF(D613:$D$746,D613)))</f>
        <v>0</v>
      </c>
      <c r="AE613" s="24" t="str">
        <f t="shared" si="143"/>
        <v/>
      </c>
      <c r="AF613" s="24" t="str">
        <f t="shared" si="144"/>
        <v/>
      </c>
      <c r="AG613" s="24">
        <f ca="1">IF(AD613=0,0,MATCH(VALUE(AF613)-1,AE613:OFFSET(AE613,VALUE(AD613)-1,0),1))</f>
        <v>0</v>
      </c>
      <c r="AH613" s="24" t="str">
        <f t="shared" ca="1" si="145"/>
        <v/>
      </c>
    </row>
    <row r="614" spans="1:34" ht="24" customHeight="1">
      <c r="A614" s="93"/>
      <c r="B614" s="120"/>
      <c r="C614" s="13" t="str">
        <f t="shared" si="146"/>
        <v>2027</v>
      </c>
      <c r="D614" s="13" t="e">
        <f t="shared" si="135"/>
        <v>#VALUE!</v>
      </c>
      <c r="E614" s="95" t="e">
        <f t="shared" si="147"/>
        <v>#VALUE!</v>
      </c>
      <c r="F614" s="15"/>
      <c r="G614" s="16" t="str">
        <f t="shared" si="149"/>
        <v/>
      </c>
      <c r="H614" s="182"/>
      <c r="I614" s="263"/>
      <c r="J614" s="26" t="str">
        <f t="shared" si="137"/>
        <v>*</v>
      </c>
      <c r="K614" s="27" t="s">
        <v>16</v>
      </c>
      <c r="L614" s="184"/>
      <c r="M614" s="263"/>
      <c r="N614" s="28" t="str">
        <f t="shared" si="138"/>
        <v>*</v>
      </c>
      <c r="O614" s="185" t="str">
        <f t="shared" ca="1" si="148"/>
        <v/>
      </c>
      <c r="P614" s="264"/>
      <c r="Q614" s="265"/>
      <c r="R614" s="29">
        <f t="shared" si="139"/>
        <v>0</v>
      </c>
      <c r="S614" s="30">
        <f t="shared" si="140"/>
        <v>0</v>
      </c>
      <c r="T614" s="31">
        <f t="shared" si="141"/>
        <v>0</v>
      </c>
      <c r="U614" s="32" t="str">
        <f t="shared" ca="1" si="142"/>
        <v>e</v>
      </c>
      <c r="V614" s="188"/>
      <c r="W614" s="189"/>
      <c r="X614" s="189"/>
      <c r="Y614" s="189"/>
      <c r="Z614" s="189"/>
      <c r="AA614" s="189"/>
      <c r="AB614" s="190"/>
      <c r="AD614" s="24">
        <f>IF(OR(AE614="",AF614=""),0,IF(ISERROR(D614),0,COUNTIF(D614:$D$746,D614)))</f>
        <v>0</v>
      </c>
      <c r="AE614" s="24" t="str">
        <f t="shared" si="143"/>
        <v/>
      </c>
      <c r="AF614" s="24" t="str">
        <f t="shared" si="144"/>
        <v/>
      </c>
      <c r="AG614" s="24">
        <f ca="1">IF(AD614=0,0,MATCH(VALUE(AF614)-1,AE614:OFFSET(AE614,VALUE(AD614)-1,0),1))</f>
        <v>0</v>
      </c>
      <c r="AH614" s="24" t="str">
        <f t="shared" ca="1" si="145"/>
        <v/>
      </c>
    </row>
    <row r="615" spans="1:34" ht="24" customHeight="1">
      <c r="A615" s="93"/>
      <c r="B615" s="120"/>
      <c r="C615" s="13" t="str">
        <f t="shared" si="146"/>
        <v>2027</v>
      </c>
      <c r="D615" s="13" t="e">
        <f t="shared" si="135"/>
        <v>#VALUE!</v>
      </c>
      <c r="E615" s="95" t="e">
        <f t="shared" si="147"/>
        <v>#VALUE!</v>
      </c>
      <c r="F615" s="15"/>
      <c r="G615" s="16" t="str">
        <f t="shared" si="149"/>
        <v/>
      </c>
      <c r="H615" s="182"/>
      <c r="I615" s="263"/>
      <c r="J615" s="26" t="str">
        <f t="shared" si="137"/>
        <v>*</v>
      </c>
      <c r="K615" s="27" t="s">
        <v>16</v>
      </c>
      <c r="L615" s="184"/>
      <c r="M615" s="268"/>
      <c r="N615" s="28" t="str">
        <f t="shared" si="138"/>
        <v>*</v>
      </c>
      <c r="O615" s="185" t="str">
        <f t="shared" ca="1" si="148"/>
        <v/>
      </c>
      <c r="P615" s="264"/>
      <c r="Q615" s="265"/>
      <c r="R615" s="29">
        <f t="shared" si="139"/>
        <v>0</v>
      </c>
      <c r="S615" s="30">
        <f t="shared" si="140"/>
        <v>0</v>
      </c>
      <c r="T615" s="31">
        <f t="shared" si="141"/>
        <v>0</v>
      </c>
      <c r="U615" s="32" t="str">
        <f t="shared" ca="1" si="142"/>
        <v>e</v>
      </c>
      <c r="V615" s="188"/>
      <c r="W615" s="189"/>
      <c r="X615" s="189"/>
      <c r="Y615" s="189"/>
      <c r="Z615" s="189"/>
      <c r="AA615" s="189"/>
      <c r="AB615" s="190"/>
      <c r="AD615" s="24">
        <f>IF(OR(AE615="",AF615=""),0,IF(ISERROR(D615),0,COUNTIF(D615:$D$746,D615)))</f>
        <v>0</v>
      </c>
      <c r="AE615" s="24" t="str">
        <f t="shared" si="143"/>
        <v/>
      </c>
      <c r="AF615" s="24" t="str">
        <f t="shared" si="144"/>
        <v/>
      </c>
      <c r="AG615" s="24">
        <f ca="1">IF(AD615=0,0,MATCH(VALUE(AF615)-1,AE615:OFFSET(AE615,VALUE(AD615)-1,0),1))</f>
        <v>0</v>
      </c>
      <c r="AH615" s="24" t="str">
        <f t="shared" ca="1" si="145"/>
        <v/>
      </c>
    </row>
    <row r="616" spans="1:34" ht="24" customHeight="1">
      <c r="A616" s="93"/>
      <c r="B616" s="120"/>
      <c r="C616" s="13" t="str">
        <f t="shared" si="146"/>
        <v>2027</v>
      </c>
      <c r="D616" s="13" t="e">
        <f t="shared" si="135"/>
        <v>#VALUE!</v>
      </c>
      <c r="E616" s="95" t="e">
        <f t="shared" si="147"/>
        <v>#VALUE!</v>
      </c>
      <c r="F616" s="15"/>
      <c r="G616" s="16" t="str">
        <f t="shared" si="149"/>
        <v/>
      </c>
      <c r="H616" s="182"/>
      <c r="I616" s="263"/>
      <c r="J616" s="26" t="str">
        <f t="shared" si="137"/>
        <v>*</v>
      </c>
      <c r="K616" s="27" t="s">
        <v>16</v>
      </c>
      <c r="L616" s="184"/>
      <c r="M616" s="263"/>
      <c r="N616" s="28" t="str">
        <f t="shared" si="138"/>
        <v>*</v>
      </c>
      <c r="O616" s="185" t="str">
        <f t="shared" ca="1" si="148"/>
        <v/>
      </c>
      <c r="P616" s="264"/>
      <c r="Q616" s="265"/>
      <c r="R616" s="29">
        <f t="shared" si="139"/>
        <v>0</v>
      </c>
      <c r="S616" s="30">
        <f t="shared" si="140"/>
        <v>0</v>
      </c>
      <c r="T616" s="31">
        <f t="shared" si="141"/>
        <v>0</v>
      </c>
      <c r="U616" s="32" t="str">
        <f t="shared" ca="1" si="142"/>
        <v>e</v>
      </c>
      <c r="V616" s="188"/>
      <c r="W616" s="189"/>
      <c r="X616" s="189"/>
      <c r="Y616" s="189"/>
      <c r="Z616" s="189"/>
      <c r="AA616" s="189"/>
      <c r="AB616" s="190"/>
      <c r="AD616" s="24">
        <f>IF(OR(AE616="",AF616=""),0,IF(ISERROR(D616),0,COUNTIF(D616:$D$746,D616)))</f>
        <v>0</v>
      </c>
      <c r="AE616" s="24" t="str">
        <f t="shared" si="143"/>
        <v/>
      </c>
      <c r="AF616" s="24" t="str">
        <f t="shared" si="144"/>
        <v/>
      </c>
      <c r="AG616" s="24">
        <f ca="1">IF(AD616=0,0,MATCH(VALUE(AF616)-1,AE616:OFFSET(AE616,VALUE(AD616)-1,0),1))</f>
        <v>0</v>
      </c>
      <c r="AH616" s="24" t="str">
        <f t="shared" ca="1" si="145"/>
        <v/>
      </c>
    </row>
    <row r="617" spans="1:34" ht="24" customHeight="1">
      <c r="A617" s="93"/>
      <c r="B617" s="120"/>
      <c r="C617" s="13" t="str">
        <f t="shared" si="146"/>
        <v>2027</v>
      </c>
      <c r="D617" s="13" t="e">
        <f t="shared" si="135"/>
        <v>#VALUE!</v>
      </c>
      <c r="E617" s="95" t="e">
        <f t="shared" si="147"/>
        <v>#VALUE!</v>
      </c>
      <c r="F617" s="15"/>
      <c r="G617" s="16" t="str">
        <f t="shared" si="149"/>
        <v/>
      </c>
      <c r="H617" s="182"/>
      <c r="I617" s="263"/>
      <c r="J617" s="26" t="str">
        <f t="shared" si="137"/>
        <v>*</v>
      </c>
      <c r="K617" s="27" t="s">
        <v>16</v>
      </c>
      <c r="L617" s="184"/>
      <c r="M617" s="268"/>
      <c r="N617" s="28" t="str">
        <f t="shared" si="138"/>
        <v>*</v>
      </c>
      <c r="O617" s="185" t="str">
        <f t="shared" ca="1" si="148"/>
        <v/>
      </c>
      <c r="P617" s="264"/>
      <c r="Q617" s="265"/>
      <c r="R617" s="29">
        <f t="shared" si="139"/>
        <v>0</v>
      </c>
      <c r="S617" s="30">
        <f t="shared" si="140"/>
        <v>0</v>
      </c>
      <c r="T617" s="31">
        <f t="shared" si="141"/>
        <v>0</v>
      </c>
      <c r="U617" s="32" t="str">
        <f t="shared" ca="1" si="142"/>
        <v>e</v>
      </c>
      <c r="V617" s="188"/>
      <c r="W617" s="189"/>
      <c r="X617" s="189"/>
      <c r="Y617" s="189"/>
      <c r="Z617" s="189"/>
      <c r="AA617" s="189"/>
      <c r="AB617" s="190"/>
      <c r="AD617" s="24">
        <f>IF(OR(AE617="",AF617=""),0,IF(ISERROR(D617),0,COUNTIF(D617:$D$746,D617)))</f>
        <v>0</v>
      </c>
      <c r="AE617" s="24" t="str">
        <f t="shared" si="143"/>
        <v/>
      </c>
      <c r="AF617" s="24" t="str">
        <f t="shared" si="144"/>
        <v/>
      </c>
      <c r="AG617" s="24">
        <f ca="1">IF(AD617=0,0,MATCH(VALUE(AF617)-1,AE617:OFFSET(AE617,VALUE(AD617)-1,0),1))</f>
        <v>0</v>
      </c>
      <c r="AH617" s="24" t="str">
        <f t="shared" ca="1" si="145"/>
        <v/>
      </c>
    </row>
    <row r="618" spans="1:34" ht="24" customHeight="1">
      <c r="A618" s="93"/>
      <c r="B618" s="120"/>
      <c r="C618" s="13" t="str">
        <f t="shared" si="146"/>
        <v>2027</v>
      </c>
      <c r="D618" s="13" t="e">
        <f t="shared" si="135"/>
        <v>#VALUE!</v>
      </c>
      <c r="E618" s="95" t="e">
        <f t="shared" si="147"/>
        <v>#VALUE!</v>
      </c>
      <c r="F618" s="15"/>
      <c r="G618" s="16" t="str">
        <f t="shared" si="149"/>
        <v/>
      </c>
      <c r="H618" s="182"/>
      <c r="I618" s="263"/>
      <c r="J618" s="26" t="str">
        <f t="shared" si="137"/>
        <v>*</v>
      </c>
      <c r="K618" s="27" t="s">
        <v>16</v>
      </c>
      <c r="L618" s="184"/>
      <c r="M618" s="263"/>
      <c r="N618" s="28" t="str">
        <f t="shared" si="138"/>
        <v>*</v>
      </c>
      <c r="O618" s="185" t="str">
        <f t="shared" ca="1" si="148"/>
        <v/>
      </c>
      <c r="P618" s="264"/>
      <c r="Q618" s="265"/>
      <c r="R618" s="29">
        <f t="shared" si="139"/>
        <v>0</v>
      </c>
      <c r="S618" s="30">
        <f t="shared" si="140"/>
        <v>0</v>
      </c>
      <c r="T618" s="31">
        <f t="shared" si="141"/>
        <v>0</v>
      </c>
      <c r="U618" s="32" t="str">
        <f t="shared" ca="1" si="142"/>
        <v>e</v>
      </c>
      <c r="V618" s="188"/>
      <c r="W618" s="189"/>
      <c r="X618" s="189"/>
      <c r="Y618" s="189"/>
      <c r="Z618" s="189"/>
      <c r="AA618" s="189"/>
      <c r="AB618" s="190"/>
      <c r="AD618" s="24">
        <f>IF(OR(AE618="",AF618=""),0,IF(ISERROR(D618),0,COUNTIF(D618:$D$746,D618)))</f>
        <v>0</v>
      </c>
      <c r="AE618" s="24" t="str">
        <f t="shared" si="143"/>
        <v/>
      </c>
      <c r="AF618" s="24" t="str">
        <f t="shared" si="144"/>
        <v/>
      </c>
      <c r="AG618" s="24">
        <f ca="1">IF(AD618=0,0,MATCH(VALUE(AF618)-1,AE618:OFFSET(AE618,VALUE(AD618)-1,0),1))</f>
        <v>0</v>
      </c>
      <c r="AH618" s="24" t="str">
        <f t="shared" ca="1" si="145"/>
        <v/>
      </c>
    </row>
    <row r="619" spans="1:34" ht="24" customHeight="1">
      <c r="A619" s="93"/>
      <c r="B619" s="120"/>
      <c r="C619" s="13" t="str">
        <f t="shared" si="146"/>
        <v>2027</v>
      </c>
      <c r="D619" s="13" t="e">
        <f t="shared" si="135"/>
        <v>#VALUE!</v>
      </c>
      <c r="E619" s="95" t="e">
        <f t="shared" si="147"/>
        <v>#VALUE!</v>
      </c>
      <c r="F619" s="15"/>
      <c r="G619" s="16" t="str">
        <f t="shared" si="149"/>
        <v/>
      </c>
      <c r="H619" s="182"/>
      <c r="I619" s="263"/>
      <c r="J619" s="26" t="str">
        <f t="shared" si="137"/>
        <v>*</v>
      </c>
      <c r="K619" s="27" t="s">
        <v>16</v>
      </c>
      <c r="L619" s="184"/>
      <c r="M619" s="268"/>
      <c r="N619" s="28" t="str">
        <f t="shared" si="138"/>
        <v>*</v>
      </c>
      <c r="O619" s="185" t="str">
        <f t="shared" ca="1" si="148"/>
        <v/>
      </c>
      <c r="P619" s="264"/>
      <c r="Q619" s="265"/>
      <c r="R619" s="29">
        <f t="shared" si="139"/>
        <v>0</v>
      </c>
      <c r="S619" s="30">
        <f t="shared" si="140"/>
        <v>0</v>
      </c>
      <c r="T619" s="31">
        <f t="shared" si="141"/>
        <v>0</v>
      </c>
      <c r="U619" s="32" t="str">
        <f t="shared" ca="1" si="142"/>
        <v>e</v>
      </c>
      <c r="V619" s="188"/>
      <c r="W619" s="189"/>
      <c r="X619" s="189"/>
      <c r="Y619" s="189"/>
      <c r="Z619" s="189"/>
      <c r="AA619" s="189"/>
      <c r="AB619" s="190"/>
      <c r="AD619" s="24">
        <f>IF(OR(AE619="",AF619=""),0,IF(ISERROR(D619),0,COUNTIF(D619:$D$746,D619)))</f>
        <v>0</v>
      </c>
      <c r="AE619" s="24" t="str">
        <f t="shared" si="143"/>
        <v/>
      </c>
      <c r="AF619" s="24" t="str">
        <f t="shared" si="144"/>
        <v/>
      </c>
      <c r="AG619" s="24">
        <f ca="1">IF(AD619=0,0,MATCH(VALUE(AF619)-1,AE619:OFFSET(AE619,VALUE(AD619)-1,0),1))</f>
        <v>0</v>
      </c>
      <c r="AH619" s="24" t="str">
        <f t="shared" ca="1" si="145"/>
        <v/>
      </c>
    </row>
    <row r="620" spans="1:34" ht="24" customHeight="1">
      <c r="A620" s="139"/>
      <c r="B620" s="140"/>
      <c r="C620" s="13" t="str">
        <f t="shared" si="146"/>
        <v>2027</v>
      </c>
      <c r="D620" s="13" t="e">
        <f t="shared" si="135"/>
        <v>#VALUE!</v>
      </c>
      <c r="E620" s="141" t="e">
        <f t="shared" si="147"/>
        <v>#VALUE!</v>
      </c>
      <c r="F620" s="15"/>
      <c r="G620" s="16" t="str">
        <f t="shared" si="149"/>
        <v/>
      </c>
      <c r="H620" s="356"/>
      <c r="I620" s="357"/>
      <c r="J620" s="142" t="str">
        <f t="shared" si="137"/>
        <v>*</v>
      </c>
      <c r="K620" s="143" t="s">
        <v>16</v>
      </c>
      <c r="L620" s="358"/>
      <c r="M620" s="357"/>
      <c r="N620" s="144" t="str">
        <f t="shared" si="138"/>
        <v>*</v>
      </c>
      <c r="O620" s="359" t="str">
        <f t="shared" ca="1" si="148"/>
        <v/>
      </c>
      <c r="P620" s="360"/>
      <c r="Q620" s="361"/>
      <c r="R620" s="145">
        <f t="shared" si="139"/>
        <v>0</v>
      </c>
      <c r="S620" s="146">
        <f t="shared" si="140"/>
        <v>0</v>
      </c>
      <c r="T620" s="147">
        <f t="shared" si="141"/>
        <v>0</v>
      </c>
      <c r="U620" s="148" t="str">
        <f t="shared" ca="1" si="142"/>
        <v>e</v>
      </c>
      <c r="V620" s="362"/>
      <c r="W620" s="363"/>
      <c r="X620" s="363"/>
      <c r="Y620" s="363"/>
      <c r="Z620" s="363"/>
      <c r="AA620" s="363"/>
      <c r="AB620" s="364"/>
      <c r="AD620" s="24">
        <f>IF(OR(AE620="",AF620=""),0,IF(ISERROR(D620),0,COUNTIF(D620:$D$746,D620)))</f>
        <v>0</v>
      </c>
      <c r="AE620" s="24" t="str">
        <f t="shared" si="143"/>
        <v/>
      </c>
      <c r="AF620" s="24" t="str">
        <f t="shared" si="144"/>
        <v/>
      </c>
      <c r="AG620" s="24">
        <f ca="1">IF(AD620=0,0,MATCH(VALUE(AF620)-1,AE620:OFFSET(AE620,VALUE(AD620)-1,0),1))</f>
        <v>0</v>
      </c>
      <c r="AH620" s="24" t="str">
        <f t="shared" ca="1" si="145"/>
        <v/>
      </c>
    </row>
    <row r="621" spans="1:34" ht="27" customHeight="1" thickBot="1">
      <c r="A621" s="365" t="s">
        <v>17</v>
      </c>
      <c r="B621" s="366"/>
      <c r="C621" s="366"/>
      <c r="D621" s="366"/>
      <c r="E621" s="375"/>
      <c r="F621" s="124" t="s">
        <v>18</v>
      </c>
      <c r="G621" s="125" t="str">
        <f>IF(ISERROR(G623),"",IF(OR(G623="",G623=0),"",G623))</f>
        <v/>
      </c>
      <c r="H621" s="126" t="s">
        <v>19</v>
      </c>
      <c r="I621" s="345" t="str">
        <f>IF(ISERROR(I623),"",IF(OR(I623="",I623=0),"",I623))</f>
        <v/>
      </c>
      <c r="J621" s="346"/>
      <c r="K621" s="346"/>
      <c r="L621" s="346"/>
      <c r="M621" s="346"/>
      <c r="N621" s="127"/>
      <c r="O621" s="126" t="s">
        <v>20</v>
      </c>
      <c r="P621" s="380" t="str">
        <f>IF(ISERROR(P623),"",IF(OR(P623="",P623=0),"",P623))</f>
        <v/>
      </c>
      <c r="Q621" s="381"/>
      <c r="R621" s="381"/>
      <c r="S621" s="381"/>
      <c r="T621" s="381"/>
      <c r="U621" s="381"/>
      <c r="V621" s="381"/>
      <c r="W621" s="128" t="s">
        <v>21</v>
      </c>
      <c r="X621" s="346" t="str">
        <f>IF(ISERROR(X623),"",IF(OR(X623="",X623=0),"",X623))</f>
        <v/>
      </c>
      <c r="Y621" s="346"/>
      <c r="Z621" s="128" t="s">
        <v>22</v>
      </c>
      <c r="AA621" s="151" t="str">
        <f>IF(ISERROR(AA623),"",IF(OR(AA623="",AA623=0),"",AA623))</f>
        <v/>
      </c>
      <c r="AB621" s="130"/>
    </row>
    <row r="622" spans="1:34" ht="27" customHeight="1" thickTop="1" thickBot="1">
      <c r="A622" s="367"/>
      <c r="B622" s="368"/>
      <c r="C622" s="368"/>
      <c r="D622" s="368"/>
      <c r="E622" s="376"/>
      <c r="F622" s="40" t="s">
        <v>23</v>
      </c>
      <c r="G622" s="41" t="str">
        <f>IF(ISERROR(G624),"",IF(OR(G624="",G624=0),"",G624))</f>
        <v/>
      </c>
      <c r="H622" s="42" t="s">
        <v>24</v>
      </c>
      <c r="I622" s="221" t="str">
        <f>IF(ISERROR(I624),"",IF(OR(I624="",I624=0),"",I624))</f>
        <v/>
      </c>
      <c r="J622" s="279"/>
      <c r="K622" s="279"/>
      <c r="L622" s="279"/>
      <c r="M622" s="279"/>
      <c r="N622" s="43"/>
      <c r="O622" s="42" t="s">
        <v>25</v>
      </c>
      <c r="P622" s="221" t="str">
        <f>IF(ISERROR(P624),"",IF(OR(P624="",P624=0),"",P624))</f>
        <v/>
      </c>
      <c r="Q622" s="279"/>
      <c r="R622" s="279"/>
      <c r="S622" s="279"/>
      <c r="T622" s="279"/>
      <c r="U622" s="279"/>
      <c r="V622" s="279"/>
      <c r="W622" s="44"/>
      <c r="X622" s="297"/>
      <c r="Y622" s="297"/>
      <c r="Z622" s="44"/>
      <c r="AA622" s="96"/>
      <c r="AB622" s="46"/>
    </row>
    <row r="623" spans="1:34" ht="27" hidden="1" customHeight="1" thickTop="1" thickBot="1">
      <c r="A623" s="373"/>
      <c r="B623" s="368"/>
      <c r="C623" s="368"/>
      <c r="D623" s="368"/>
      <c r="E623" s="368"/>
      <c r="F623" s="131"/>
      <c r="G623" s="132">
        <f>SUMIF(F571:F620,F621,O571:O620)</f>
        <v>0</v>
      </c>
      <c r="H623" s="133"/>
      <c r="I623" s="353">
        <f>SUMIF(F571:F620,H621,O571:O620)</f>
        <v>0</v>
      </c>
      <c r="J623" s="354"/>
      <c r="K623" s="354"/>
      <c r="L623" s="354"/>
      <c r="M623" s="354"/>
      <c r="N623" s="134"/>
      <c r="O623" s="133"/>
      <c r="P623" s="353">
        <f>SUMIF(F571:F620,O621,O571:O620)</f>
        <v>0</v>
      </c>
      <c r="Q623" s="354"/>
      <c r="R623" s="354"/>
      <c r="S623" s="354"/>
      <c r="T623" s="354"/>
      <c r="U623" s="354"/>
      <c r="V623" s="354"/>
      <c r="W623" s="135"/>
      <c r="X623" s="355">
        <f>SUMIF(F571:F620,W621,O571:O620)</f>
        <v>0</v>
      </c>
      <c r="Y623" s="355"/>
      <c r="Z623" s="135"/>
      <c r="AA623" s="136">
        <f>SUMIF(F571:F620,Z621,O571:O620)</f>
        <v>0</v>
      </c>
      <c r="AB623" s="137"/>
    </row>
    <row r="624" spans="1:34" ht="27" hidden="1" customHeight="1" thickTop="1" thickBot="1">
      <c r="A624" s="367"/>
      <c r="B624" s="368"/>
      <c r="C624" s="368"/>
      <c r="D624" s="368"/>
      <c r="E624" s="368"/>
      <c r="F624" s="131"/>
      <c r="G624" s="132">
        <f>SUMIF(F571:F620,F622,O571:O620)</f>
        <v>0</v>
      </c>
      <c r="H624" s="133"/>
      <c r="I624" s="353">
        <f>SUMIF(F571:F620,H622,O571:O620)</f>
        <v>0</v>
      </c>
      <c r="J624" s="351"/>
      <c r="K624" s="351"/>
      <c r="L624" s="351"/>
      <c r="M624" s="351"/>
      <c r="N624" s="134"/>
      <c r="O624" s="133"/>
      <c r="P624" s="353">
        <f>SUMIF(F571:F620,O622,O571:O620)</f>
        <v>0</v>
      </c>
      <c r="Q624" s="351"/>
      <c r="R624" s="351"/>
      <c r="S624" s="351"/>
      <c r="T624" s="351"/>
      <c r="U624" s="351"/>
      <c r="V624" s="351"/>
      <c r="W624" s="135"/>
      <c r="X624" s="355"/>
      <c r="Y624" s="355"/>
      <c r="Z624" s="135"/>
      <c r="AA624" s="136"/>
      <c r="AB624" s="137"/>
    </row>
    <row r="625" spans="1:34" ht="27" customHeight="1" thickTop="1" thickBot="1">
      <c r="A625" s="369" t="s">
        <v>26</v>
      </c>
      <c r="B625" s="370"/>
      <c r="C625" s="370"/>
      <c r="D625" s="370"/>
      <c r="E625" s="378"/>
      <c r="F625" s="111" t="s">
        <v>18</v>
      </c>
      <c r="G625" s="112" t="str">
        <f>IF(OR(G621="0",SUM(G562,G621)=0),"",IF(OR(ISERROR(G562),ISERROR(G621)),"",SUM(G562,G621)))</f>
        <v/>
      </c>
      <c r="H625" s="111" t="s">
        <v>19</v>
      </c>
      <c r="I625" s="315" t="str">
        <f>IF(OR(I621="0",SUM(I562,I621)=0),"",IF(OR(ISERROR(I562),ISERROR(I621)),"",SUM(I562,I621)))</f>
        <v/>
      </c>
      <c r="J625" s="315"/>
      <c r="K625" s="315"/>
      <c r="L625" s="315"/>
      <c r="M625" s="315"/>
      <c r="N625" s="113"/>
      <c r="O625" s="114" t="s">
        <v>20</v>
      </c>
      <c r="P625" s="315" t="str">
        <f>IF(OR(P621="0",SUM(P562,P621)=0),"",IF(OR(ISERROR(P562),ISERROR(P621)),"",SUM(P562,P621)))</f>
        <v/>
      </c>
      <c r="Q625" s="316"/>
      <c r="R625" s="316"/>
      <c r="S625" s="316"/>
      <c r="T625" s="316"/>
      <c r="U625" s="316"/>
      <c r="V625" s="316"/>
      <c r="W625" s="115" t="s">
        <v>21</v>
      </c>
      <c r="X625" s="316" t="str">
        <f>IF(OR(X621="0",SUM(X562,X621)=0),"",IF(OR(ISERROR(X562),ISERROR(X621)),"",SUM(X562,X621)))</f>
        <v/>
      </c>
      <c r="Y625" s="316"/>
      <c r="Z625" s="115" t="s">
        <v>22</v>
      </c>
      <c r="AA625" s="116" t="str">
        <f>IF(OR(AA621="0",SUM(AA562,AA621)=0),"",IF(OR(ISERROR(AA562),ISERROR(AA621)),"",SUM(AA562,AA621)))</f>
        <v/>
      </c>
      <c r="AB625" s="117"/>
    </row>
    <row r="626" spans="1:34" ht="27" customHeight="1" thickTop="1" thickBot="1">
      <c r="A626" s="371"/>
      <c r="B626" s="372"/>
      <c r="C626" s="372"/>
      <c r="D626" s="372"/>
      <c r="E626" s="379"/>
      <c r="F626" s="68" t="s">
        <v>23</v>
      </c>
      <c r="G626" s="69" t="str">
        <f>IF(OR(G622="0",SUM(G563,G622)=0),"",IF(OR(ISERROR(G563),ISERROR(G622)),"",SUM(G563,G622)))</f>
        <v/>
      </c>
      <c r="H626" s="68" t="s">
        <v>24</v>
      </c>
      <c r="I626" s="260" t="str">
        <f>IF(OR(I622="0",SUM(I563,I622)=0),"",IF(OR(ISERROR(I563),ISERROR(I622)),"",SUM(I563,I622)))</f>
        <v/>
      </c>
      <c r="J626" s="260"/>
      <c r="K626" s="260"/>
      <c r="L626" s="260"/>
      <c r="M626" s="260"/>
      <c r="N626" s="70"/>
      <c r="O626" s="71" t="s">
        <v>25</v>
      </c>
      <c r="P626" s="260" t="str">
        <f>IF(OR(P622="0",SUM(P563,P622)=0),"",IF(OR(ISERROR(P563),ISERROR(P622)),"",SUM(P563,P622)))</f>
        <v/>
      </c>
      <c r="Q626" s="295"/>
      <c r="R626" s="295"/>
      <c r="S626" s="295"/>
      <c r="T626" s="295"/>
      <c r="U626" s="295"/>
      <c r="V626" s="295"/>
      <c r="W626" s="72"/>
      <c r="X626" s="296"/>
      <c r="Y626" s="296"/>
      <c r="Z626" s="72"/>
      <c r="AA626" s="121"/>
      <c r="AB626" s="74"/>
    </row>
    <row r="627" spans="1:34" ht="16.5">
      <c r="A627" s="75"/>
      <c r="B627" s="76"/>
      <c r="C627" s="76"/>
      <c r="D627" s="76"/>
      <c r="E627" s="76"/>
      <c r="F627" s="77"/>
      <c r="G627" s="78"/>
      <c r="H627" s="77"/>
      <c r="I627" s="78"/>
      <c r="J627" s="78"/>
      <c r="K627" s="78"/>
      <c r="L627" s="78"/>
      <c r="M627" s="78"/>
      <c r="N627" s="79"/>
      <c r="O627" s="80"/>
      <c r="P627" s="78"/>
      <c r="Q627" s="81"/>
      <c r="R627" s="81"/>
      <c r="S627" s="81"/>
      <c r="T627" s="81"/>
      <c r="U627" s="81"/>
      <c r="V627" s="81"/>
      <c r="W627" s="82"/>
      <c r="X627" s="81"/>
      <c r="Y627" s="81"/>
      <c r="Z627" s="82"/>
      <c r="AA627" s="81"/>
      <c r="AB627" s="83"/>
    </row>
    <row r="628" spans="1:34" ht="32.15" customHeight="1">
      <c r="A628" s="238" t="s">
        <v>27</v>
      </c>
      <c r="B628" s="238"/>
      <c r="C628" s="238"/>
      <c r="D628" s="238"/>
      <c r="E628" s="238"/>
      <c r="F628" s="238"/>
      <c r="G628" s="239">
        <f>$G$61</f>
        <v>0</v>
      </c>
      <c r="H628" s="239"/>
      <c r="I628" s="239"/>
      <c r="J628" s="239"/>
      <c r="K628" s="239"/>
      <c r="L628" s="239"/>
      <c r="M628" s="239"/>
      <c r="N628" s="239"/>
      <c r="O628" s="239"/>
      <c r="P628" s="239"/>
      <c r="Q628" s="84"/>
      <c r="R628" s="85"/>
      <c r="S628" s="85"/>
      <c r="T628" s="85"/>
      <c r="U628" s="85"/>
      <c r="V628" s="85"/>
      <c r="W628" s="84"/>
      <c r="X628" s="86"/>
      <c r="Z628" s="118"/>
      <c r="AA628" s="118"/>
      <c r="AB628" s="119"/>
    </row>
    <row r="629" spans="1:34" ht="32.15" customHeight="1">
      <c r="A629" s="238"/>
      <c r="B629" s="238"/>
      <c r="C629" s="238"/>
      <c r="D629" s="238"/>
      <c r="E629" s="238"/>
      <c r="F629" s="238"/>
      <c r="G629" s="239">
        <f>$G$62</f>
        <v>0</v>
      </c>
      <c r="H629" s="239"/>
      <c r="I629" s="239"/>
      <c r="J629" s="239"/>
      <c r="K629" s="239"/>
      <c r="L629" s="239"/>
      <c r="M629" s="239"/>
      <c r="N629" s="239"/>
      <c r="O629" s="239"/>
      <c r="P629" s="239"/>
      <c r="Q629" s="84"/>
      <c r="R629" s="85"/>
      <c r="S629" s="85"/>
      <c r="T629" s="85"/>
      <c r="U629" s="85"/>
      <c r="V629" s="85"/>
      <c r="W629" s="84"/>
      <c r="X629" s="89"/>
      <c r="Y629" s="280" t="s">
        <v>28</v>
      </c>
      <c r="Z629" s="281"/>
      <c r="AA629" s="284">
        <f>$AA$62</f>
        <v>0</v>
      </c>
      <c r="AB629" s="285"/>
    </row>
    <row r="630" spans="1:34" ht="31.5" customHeight="1">
      <c r="A630" s="248" t="s">
        <v>29</v>
      </c>
      <c r="B630" s="288"/>
      <c r="C630" s="288"/>
      <c r="D630" s="288"/>
      <c r="E630" s="288"/>
      <c r="F630" s="288"/>
      <c r="G630" s="250">
        <f>$G$63</f>
        <v>0</v>
      </c>
      <c r="H630" s="377"/>
      <c r="I630" s="377"/>
      <c r="J630" s="377"/>
      <c r="K630" s="377"/>
      <c r="L630" s="377"/>
      <c r="M630" s="377"/>
      <c r="N630" s="377"/>
      <c r="O630" s="377"/>
      <c r="P630" s="90"/>
      <c r="Q630" s="91"/>
      <c r="R630" s="92"/>
      <c r="S630" s="92"/>
      <c r="T630" s="92"/>
      <c r="U630" s="92"/>
      <c r="V630" s="92"/>
      <c r="W630" s="91"/>
      <c r="X630" s="89"/>
      <c r="Y630" s="282"/>
      <c r="Z630" s="283"/>
      <c r="AA630" s="286"/>
      <c r="AB630" s="287"/>
    </row>
    <row r="631" spans="1:34" ht="27" customHeight="1">
      <c r="A631" s="194" t="str">
        <f>+A568</f>
        <v>2026年度　作業日誌</v>
      </c>
      <c r="B631" s="194"/>
      <c r="C631" s="194"/>
      <c r="D631" s="194"/>
      <c r="E631" s="194"/>
      <c r="F631" s="194"/>
      <c r="G631" s="194"/>
      <c r="H631" s="194"/>
      <c r="I631" s="194"/>
      <c r="J631" s="194"/>
      <c r="K631" s="194"/>
      <c r="L631" s="194"/>
      <c r="M631" s="194"/>
      <c r="N631" s="194"/>
      <c r="O631" s="194"/>
      <c r="P631" s="194"/>
      <c r="Q631" s="194"/>
      <c r="R631" s="194"/>
      <c r="S631" s="194"/>
      <c r="T631" s="194"/>
      <c r="U631" s="194"/>
      <c r="V631" s="194"/>
      <c r="W631" s="194"/>
      <c r="X631" s="194"/>
      <c r="Y631" s="194"/>
      <c r="Z631" s="194"/>
      <c r="AA631" s="194"/>
      <c r="AB631" s="194"/>
    </row>
    <row r="632" spans="1:34" ht="27" customHeight="1" thickBo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3" t="s">
        <v>1</v>
      </c>
      <c r="AB632" s="2">
        <v>11</v>
      </c>
    </row>
    <row r="633" spans="1:34" ht="24" customHeight="1">
      <c r="A633" s="4" t="s">
        <v>2</v>
      </c>
      <c r="B633" s="5" t="s">
        <v>3</v>
      </c>
      <c r="C633" s="6" t="s">
        <v>4</v>
      </c>
      <c r="D633" s="6" t="s">
        <v>5</v>
      </c>
      <c r="E633" s="5" t="s">
        <v>6</v>
      </c>
      <c r="F633" s="195" t="s">
        <v>7</v>
      </c>
      <c r="G633" s="196"/>
      <c r="H633" s="195" t="s">
        <v>8</v>
      </c>
      <c r="I633" s="197"/>
      <c r="J633" s="197"/>
      <c r="K633" s="197"/>
      <c r="L633" s="197"/>
      <c r="M633" s="197"/>
      <c r="N633" s="196"/>
      <c r="O633" s="195" t="s">
        <v>9</v>
      </c>
      <c r="P633" s="266"/>
      <c r="Q633" s="266"/>
      <c r="R633" s="7"/>
      <c r="S633" s="8"/>
      <c r="T633" s="8"/>
      <c r="U633" s="9"/>
      <c r="V633" s="199" t="s">
        <v>10</v>
      </c>
      <c r="W633" s="200"/>
      <c r="X633" s="200"/>
      <c r="Y633" s="200"/>
      <c r="Z633" s="200"/>
      <c r="AA633" s="200"/>
      <c r="AB633" s="201"/>
    </row>
    <row r="634" spans="1:34" ht="24" customHeight="1">
      <c r="A634" s="93"/>
      <c r="B634" s="94"/>
      <c r="C634" s="13" t="str">
        <f>IF(A634&gt;=4,"2026","2027")</f>
        <v>2027</v>
      </c>
      <c r="D634" s="13" t="e">
        <f t="shared" ref="D634:D683" si="150">DATEVALUE(C634&amp;"/"&amp;A634&amp;"/"&amp;B634)</f>
        <v>#VALUE!</v>
      </c>
      <c r="E634" s="14" t="e">
        <f>WEEKDAY(D634,1)</f>
        <v>#VALUE!</v>
      </c>
      <c r="F634" s="15"/>
      <c r="G634" s="16" t="str">
        <f t="shared" si="149"/>
        <v/>
      </c>
      <c r="H634" s="202"/>
      <c r="I634" s="383"/>
      <c r="J634" s="17" t="str">
        <f t="shared" ref="J634:J683" si="151">IF(H634="","*",INT(H634/100)*60+RIGHT(H634,2))</f>
        <v>*</v>
      </c>
      <c r="K634" s="18" t="s">
        <v>16</v>
      </c>
      <c r="L634" s="204"/>
      <c r="M634" s="204"/>
      <c r="N634" s="19" t="str">
        <f t="shared" ref="N634:N683" si="152">IF(L634="","*",IF(AND(L634=0,H634&lt;&gt;0),1440,INT(L634/100)*60+RIGHT(L634,2)))</f>
        <v>*</v>
      </c>
      <c r="O634" s="308" t="str">
        <f ca="1">IF(T634="#","ミス！30分単位で",IF(AH634&lt;&gt;"",AH634,IF(S634=0,"",S634)))</f>
        <v/>
      </c>
      <c r="P634" s="309"/>
      <c r="Q634" s="310"/>
      <c r="R634" s="20">
        <f t="shared" ref="R634:R683" si="153">IF(ISERROR(D634),0,SUMIF($D$4:$D$63,D634,$S$4:$S$63))</f>
        <v>0</v>
      </c>
      <c r="S634" s="21">
        <f t="shared" ref="S634:S683" si="154">IF(ISERROR(TIME(0,T634,0)),0,TIME(0,T634,0))</f>
        <v>0</v>
      </c>
      <c r="T634" s="22">
        <f t="shared" ref="T634:T683" si="155">IF(ISERROR(D634),0,IF(OR(J634="*",N634="*"),0,IF(OR(MOD(J634,30)&lt;&gt;0,MOD(N634,30)&lt;&gt;0),"#",N634-J634)))</f>
        <v>0</v>
      </c>
      <c r="U634" s="23" t="str">
        <f t="shared" ref="U634:U683" ca="1" si="156">IF(NOT(ISNONTEXT(O634)),"e",IF(R634&gt;0,"a","d"))</f>
        <v>e</v>
      </c>
      <c r="V634" s="188"/>
      <c r="W634" s="189"/>
      <c r="X634" s="189"/>
      <c r="Y634" s="189"/>
      <c r="Z634" s="189"/>
      <c r="AA634" s="189"/>
      <c r="AB634" s="190"/>
      <c r="AD634" s="24">
        <f>IF(OR(AE634="",AF634=""),0,IF(ISERROR(D634),0,COUNTIF(D634:$D$746,D634)))</f>
        <v>0</v>
      </c>
      <c r="AE634" s="24" t="str">
        <f t="shared" ref="AE634:AE683" si="157">IF(H634="","",H634)</f>
        <v/>
      </c>
      <c r="AF634" s="24" t="str">
        <f t="shared" ref="AF634:AF683" si="158">IF(H634="","",IF(AND(L634=0,L634&lt;&gt;"",H634&lt;&gt;0),2400,L634))</f>
        <v/>
      </c>
      <c r="AG634" s="24">
        <f ca="1">IF(AD634=0,0,MATCH(VALUE(AF634)-1,AE634:OFFSET(AE634,VALUE(AD634)-1,0),1))</f>
        <v>0</v>
      </c>
      <c r="AH634" s="24" t="str">
        <f t="shared" ref="AH634:AH683" ca="1" si="159">IF(ISNA(AG634),"",IF(AG634&gt;1,"重複あり!!",""))</f>
        <v/>
      </c>
    </row>
    <row r="635" spans="1:34" ht="24" customHeight="1">
      <c r="A635" s="93"/>
      <c r="B635" s="120"/>
      <c r="C635" s="13" t="str">
        <f t="shared" ref="C635:C683" si="160">IF(A635&gt;=4,"2026","2027")</f>
        <v>2027</v>
      </c>
      <c r="D635" s="13" t="e">
        <f t="shared" si="150"/>
        <v>#VALUE!</v>
      </c>
      <c r="E635" s="95" t="e">
        <f t="shared" ref="E635:E683" si="161">WEEKDAY(D635,1)</f>
        <v>#VALUE!</v>
      </c>
      <c r="F635" s="15"/>
      <c r="G635" s="16" t="str">
        <f t="shared" si="149"/>
        <v/>
      </c>
      <c r="H635" s="182"/>
      <c r="I635" s="382"/>
      <c r="J635" s="26" t="str">
        <f t="shared" si="151"/>
        <v>*</v>
      </c>
      <c r="K635" s="27" t="s">
        <v>16</v>
      </c>
      <c r="L635" s="184"/>
      <c r="M635" s="184"/>
      <c r="N635" s="28" t="str">
        <f t="shared" si="152"/>
        <v>*</v>
      </c>
      <c r="O635" s="185" t="str">
        <f ca="1">IF(AND(A635&amp;B635=OFFSET(A635,-1,0)&amp;OFFSET(B635,-1,0),AE635&lt;&gt;0,AE635&lt;&gt;"",AE635&lt;OFFSET(AE635,-1,0)),"入力順序違い!",IF(T635="#","ミス！30分単位で",IF(AH635&lt;&gt;"",AH635,IF(S635=0,"",S635))))</f>
        <v/>
      </c>
      <c r="P635" s="264"/>
      <c r="Q635" s="265"/>
      <c r="R635" s="29">
        <f t="shared" si="153"/>
        <v>0</v>
      </c>
      <c r="S635" s="30">
        <f t="shared" si="154"/>
        <v>0</v>
      </c>
      <c r="T635" s="31">
        <f t="shared" si="155"/>
        <v>0</v>
      </c>
      <c r="U635" s="32" t="str">
        <f t="shared" ca="1" si="156"/>
        <v>e</v>
      </c>
      <c r="V635" s="188"/>
      <c r="W635" s="189"/>
      <c r="X635" s="189"/>
      <c r="Y635" s="189"/>
      <c r="Z635" s="189"/>
      <c r="AA635" s="189"/>
      <c r="AB635" s="190"/>
      <c r="AD635" s="24">
        <f>IF(OR(AE635="",AF635=""),0,IF(ISERROR(D635),0,COUNTIF(D635:$D$746,D635)))</f>
        <v>0</v>
      </c>
      <c r="AE635" s="24" t="str">
        <f t="shared" si="157"/>
        <v/>
      </c>
      <c r="AF635" s="24" t="str">
        <f t="shared" si="158"/>
        <v/>
      </c>
      <c r="AG635" s="24">
        <f ca="1">IF(AD635=0,0,MATCH(VALUE(AF635)-1,AE635:OFFSET(AE635,VALUE(AD635)-1,0),1))</f>
        <v>0</v>
      </c>
      <c r="AH635" s="24" t="str">
        <f t="shared" ca="1" si="159"/>
        <v/>
      </c>
    </row>
    <row r="636" spans="1:34" ht="24" customHeight="1">
      <c r="A636" s="93"/>
      <c r="B636" s="120"/>
      <c r="C636" s="13" t="str">
        <f t="shared" si="160"/>
        <v>2027</v>
      </c>
      <c r="D636" s="13" t="e">
        <f t="shared" si="150"/>
        <v>#VALUE!</v>
      </c>
      <c r="E636" s="95" t="e">
        <f t="shared" si="161"/>
        <v>#VALUE!</v>
      </c>
      <c r="F636" s="15"/>
      <c r="G636" s="16" t="str">
        <f t="shared" si="149"/>
        <v/>
      </c>
      <c r="H636" s="182"/>
      <c r="I636" s="382"/>
      <c r="J636" s="26" t="str">
        <f t="shared" si="151"/>
        <v>*</v>
      </c>
      <c r="K636" s="27" t="s">
        <v>16</v>
      </c>
      <c r="L636" s="184"/>
      <c r="M636" s="184"/>
      <c r="N636" s="28" t="str">
        <f t="shared" si="152"/>
        <v>*</v>
      </c>
      <c r="O636" s="185" t="str">
        <f t="shared" ref="O636:O683" ca="1" si="162">IF(AND(A636&amp;B636&lt;&gt;"",OR(OFFSET(A636,-1,0)&amp;OFFSET(B636,-1,0)="",AND(OFFSET(A636,-1,0)&amp;OFFSET(B636,-1,0)&lt;&gt;"",OFFSET(S636,-1,0)=0)),A636&amp;B636=OFFSET(A636,-2,0)&amp;OFFSET(B636,-2,0)),"行とばし不可！",IF(AND(A636&amp;B636=OFFSET(A636,-1,0)&amp;OFFSET(B636,-1,0),AE636&lt;&gt;0,AE636&lt;&gt;"",AE636&lt;OFFSET(AE636,-1,0)),"入力順序違い!",IF(T636="#","ミス！30分単位で",IF(AH636&lt;&gt;"",AH636,IF(S636=0,"",S636)))))</f>
        <v/>
      </c>
      <c r="P636" s="264"/>
      <c r="Q636" s="265"/>
      <c r="R636" s="29">
        <f t="shared" si="153"/>
        <v>0</v>
      </c>
      <c r="S636" s="30">
        <f t="shared" si="154"/>
        <v>0</v>
      </c>
      <c r="T636" s="31">
        <f t="shared" si="155"/>
        <v>0</v>
      </c>
      <c r="U636" s="32" t="str">
        <f t="shared" ca="1" si="156"/>
        <v>e</v>
      </c>
      <c r="V636" s="188"/>
      <c r="W636" s="189"/>
      <c r="X636" s="189"/>
      <c r="Y636" s="189"/>
      <c r="Z636" s="189"/>
      <c r="AA636" s="189"/>
      <c r="AB636" s="190"/>
      <c r="AD636" s="24">
        <f>IF(OR(AE636="",AF636=""),0,IF(ISERROR(D636),0,COUNTIF(D636:$D$746,D636)))</f>
        <v>0</v>
      </c>
      <c r="AE636" s="24" t="str">
        <f t="shared" si="157"/>
        <v/>
      </c>
      <c r="AF636" s="24" t="str">
        <f t="shared" si="158"/>
        <v/>
      </c>
      <c r="AG636" s="24">
        <f ca="1">IF(AD636=0,0,MATCH(VALUE(AF636)-1,AE636:OFFSET(AE636,VALUE(AD636)-1,0),1))</f>
        <v>0</v>
      </c>
      <c r="AH636" s="24" t="str">
        <f t="shared" ca="1" si="159"/>
        <v/>
      </c>
    </row>
    <row r="637" spans="1:34" ht="24" customHeight="1">
      <c r="A637" s="93"/>
      <c r="B637" s="120"/>
      <c r="C637" s="13" t="str">
        <f t="shared" si="160"/>
        <v>2027</v>
      </c>
      <c r="D637" s="13" t="e">
        <f t="shared" si="150"/>
        <v>#VALUE!</v>
      </c>
      <c r="E637" s="95" t="e">
        <f t="shared" si="161"/>
        <v>#VALUE!</v>
      </c>
      <c r="F637" s="15"/>
      <c r="G637" s="16" t="str">
        <f t="shared" si="149"/>
        <v/>
      </c>
      <c r="H637" s="182"/>
      <c r="I637" s="382"/>
      <c r="J637" s="26" t="str">
        <f t="shared" si="151"/>
        <v>*</v>
      </c>
      <c r="K637" s="27" t="s">
        <v>16</v>
      </c>
      <c r="L637" s="184"/>
      <c r="M637" s="184"/>
      <c r="N637" s="28" t="str">
        <f t="shared" si="152"/>
        <v>*</v>
      </c>
      <c r="O637" s="185" t="str">
        <f t="shared" ca="1" si="162"/>
        <v/>
      </c>
      <c r="P637" s="264"/>
      <c r="Q637" s="265"/>
      <c r="R637" s="29">
        <f t="shared" si="153"/>
        <v>0</v>
      </c>
      <c r="S637" s="30">
        <f t="shared" si="154"/>
        <v>0</v>
      </c>
      <c r="T637" s="31">
        <f t="shared" si="155"/>
        <v>0</v>
      </c>
      <c r="U637" s="32" t="str">
        <f t="shared" ca="1" si="156"/>
        <v>e</v>
      </c>
      <c r="V637" s="188"/>
      <c r="W637" s="189"/>
      <c r="X637" s="189"/>
      <c r="Y637" s="189"/>
      <c r="Z637" s="189"/>
      <c r="AA637" s="189"/>
      <c r="AB637" s="190"/>
      <c r="AD637" s="24">
        <f>IF(OR(AE637="",AF637=""),0,IF(ISERROR(D637),0,COUNTIF(D637:$D$746,D637)))</f>
        <v>0</v>
      </c>
      <c r="AE637" s="24" t="str">
        <f t="shared" si="157"/>
        <v/>
      </c>
      <c r="AF637" s="24" t="str">
        <f t="shared" si="158"/>
        <v/>
      </c>
      <c r="AG637" s="24">
        <f ca="1">IF(AD637=0,0,MATCH(VALUE(AF637)-1,AE637:OFFSET(AE637,VALUE(AD637)-1,0),1))</f>
        <v>0</v>
      </c>
      <c r="AH637" s="24" t="str">
        <f t="shared" ca="1" si="159"/>
        <v/>
      </c>
    </row>
    <row r="638" spans="1:34" ht="24" customHeight="1">
      <c r="A638" s="93"/>
      <c r="B638" s="120"/>
      <c r="C638" s="13" t="str">
        <f t="shared" si="160"/>
        <v>2027</v>
      </c>
      <c r="D638" s="13" t="e">
        <f t="shared" si="150"/>
        <v>#VALUE!</v>
      </c>
      <c r="E638" s="95" t="e">
        <f t="shared" si="161"/>
        <v>#VALUE!</v>
      </c>
      <c r="F638" s="15"/>
      <c r="G638" s="16" t="str">
        <f t="shared" si="149"/>
        <v/>
      </c>
      <c r="H638" s="182"/>
      <c r="I638" s="382"/>
      <c r="J638" s="26" t="str">
        <f t="shared" si="151"/>
        <v>*</v>
      </c>
      <c r="K638" s="27" t="s">
        <v>16</v>
      </c>
      <c r="L638" s="184"/>
      <c r="M638" s="184"/>
      <c r="N638" s="28" t="str">
        <f t="shared" si="152"/>
        <v>*</v>
      </c>
      <c r="O638" s="185" t="str">
        <f t="shared" ca="1" si="162"/>
        <v/>
      </c>
      <c r="P638" s="264"/>
      <c r="Q638" s="265"/>
      <c r="R638" s="29">
        <f t="shared" si="153"/>
        <v>0</v>
      </c>
      <c r="S638" s="30">
        <f t="shared" si="154"/>
        <v>0</v>
      </c>
      <c r="T638" s="31">
        <f t="shared" si="155"/>
        <v>0</v>
      </c>
      <c r="U638" s="32" t="str">
        <f t="shared" ca="1" si="156"/>
        <v>e</v>
      </c>
      <c r="V638" s="188"/>
      <c r="W638" s="189"/>
      <c r="X638" s="189"/>
      <c r="Y638" s="189"/>
      <c r="Z638" s="189"/>
      <c r="AA638" s="189"/>
      <c r="AB638" s="190"/>
      <c r="AD638" s="24">
        <f>IF(OR(AE638="",AF638=""),0,IF(ISERROR(D638),0,COUNTIF(D638:$D$746,D638)))</f>
        <v>0</v>
      </c>
      <c r="AE638" s="24" t="str">
        <f t="shared" si="157"/>
        <v/>
      </c>
      <c r="AF638" s="24" t="str">
        <f t="shared" si="158"/>
        <v/>
      </c>
      <c r="AG638" s="24">
        <f ca="1">IF(AD638=0,0,MATCH(VALUE(AF638)-1,AE638:OFFSET(AE638,VALUE(AD638)-1,0),1))</f>
        <v>0</v>
      </c>
      <c r="AH638" s="24" t="str">
        <f t="shared" ca="1" si="159"/>
        <v/>
      </c>
    </row>
    <row r="639" spans="1:34" ht="24" customHeight="1">
      <c r="A639" s="93"/>
      <c r="B639" s="120"/>
      <c r="C639" s="13" t="str">
        <f t="shared" si="160"/>
        <v>2027</v>
      </c>
      <c r="D639" s="13" t="e">
        <f t="shared" si="150"/>
        <v>#VALUE!</v>
      </c>
      <c r="E639" s="95" t="e">
        <f t="shared" si="161"/>
        <v>#VALUE!</v>
      </c>
      <c r="F639" s="15"/>
      <c r="G639" s="16" t="str">
        <f t="shared" si="149"/>
        <v/>
      </c>
      <c r="H639" s="182"/>
      <c r="I639" s="382"/>
      <c r="J639" s="26" t="str">
        <f t="shared" si="151"/>
        <v>*</v>
      </c>
      <c r="K639" s="27" t="s">
        <v>16</v>
      </c>
      <c r="L639" s="184"/>
      <c r="M639" s="184"/>
      <c r="N639" s="28" t="str">
        <f t="shared" si="152"/>
        <v>*</v>
      </c>
      <c r="O639" s="185" t="str">
        <f t="shared" ca="1" si="162"/>
        <v/>
      </c>
      <c r="P639" s="264"/>
      <c r="Q639" s="265"/>
      <c r="R639" s="29">
        <f t="shared" si="153"/>
        <v>0</v>
      </c>
      <c r="S639" s="30">
        <f t="shared" si="154"/>
        <v>0</v>
      </c>
      <c r="T639" s="31">
        <f t="shared" si="155"/>
        <v>0</v>
      </c>
      <c r="U639" s="32" t="str">
        <f t="shared" ca="1" si="156"/>
        <v>e</v>
      </c>
      <c r="V639" s="188"/>
      <c r="W639" s="189"/>
      <c r="X639" s="189"/>
      <c r="Y639" s="189"/>
      <c r="Z639" s="189"/>
      <c r="AA639" s="189"/>
      <c r="AB639" s="190"/>
      <c r="AD639" s="24">
        <f>IF(OR(AE639="",AF639=""),0,IF(ISERROR(D639),0,COUNTIF(D639:$D$746,D639)))</f>
        <v>0</v>
      </c>
      <c r="AE639" s="24" t="str">
        <f t="shared" si="157"/>
        <v/>
      </c>
      <c r="AF639" s="24" t="str">
        <f t="shared" si="158"/>
        <v/>
      </c>
      <c r="AG639" s="24">
        <f ca="1">IF(AD639=0,0,MATCH(VALUE(AF639)-1,AE639:OFFSET(AE639,VALUE(AD639)-1,0),1))</f>
        <v>0</v>
      </c>
      <c r="AH639" s="24" t="str">
        <f t="shared" ca="1" si="159"/>
        <v/>
      </c>
    </row>
    <row r="640" spans="1:34" ht="24" customHeight="1">
      <c r="A640" s="93"/>
      <c r="B640" s="120"/>
      <c r="C640" s="13" t="str">
        <f t="shared" si="160"/>
        <v>2027</v>
      </c>
      <c r="D640" s="13" t="e">
        <f t="shared" si="150"/>
        <v>#VALUE!</v>
      </c>
      <c r="E640" s="95" t="e">
        <f t="shared" si="161"/>
        <v>#VALUE!</v>
      </c>
      <c r="F640" s="15"/>
      <c r="G640" s="16" t="str">
        <f t="shared" si="149"/>
        <v/>
      </c>
      <c r="H640" s="182"/>
      <c r="I640" s="382"/>
      <c r="J640" s="26" t="str">
        <f t="shared" si="151"/>
        <v>*</v>
      </c>
      <c r="K640" s="27" t="s">
        <v>16</v>
      </c>
      <c r="L640" s="184"/>
      <c r="M640" s="184"/>
      <c r="N640" s="28" t="str">
        <f t="shared" si="152"/>
        <v>*</v>
      </c>
      <c r="O640" s="185" t="str">
        <f t="shared" ca="1" si="162"/>
        <v/>
      </c>
      <c r="P640" s="264"/>
      <c r="Q640" s="265"/>
      <c r="R640" s="29">
        <f t="shared" si="153"/>
        <v>0</v>
      </c>
      <c r="S640" s="30">
        <f t="shared" si="154"/>
        <v>0</v>
      </c>
      <c r="T640" s="31">
        <f t="shared" si="155"/>
        <v>0</v>
      </c>
      <c r="U640" s="32" t="str">
        <f t="shared" ca="1" si="156"/>
        <v>e</v>
      </c>
      <c r="V640" s="188"/>
      <c r="W640" s="269"/>
      <c r="X640" s="269"/>
      <c r="Y640" s="269"/>
      <c r="Z640" s="269"/>
      <c r="AA640" s="269"/>
      <c r="AB640" s="270"/>
      <c r="AD640" s="24">
        <f>IF(OR(AE640="",AF640=""),0,IF(ISERROR(D640),0,COUNTIF(D640:$D$746,D640)))</f>
        <v>0</v>
      </c>
      <c r="AE640" s="24" t="str">
        <f t="shared" si="157"/>
        <v/>
      </c>
      <c r="AF640" s="24" t="str">
        <f t="shared" si="158"/>
        <v/>
      </c>
      <c r="AG640" s="24">
        <f ca="1">IF(AD640=0,0,MATCH(VALUE(AF640)-1,AE640:OFFSET(AE640,VALUE(AD640)-1,0),1))</f>
        <v>0</v>
      </c>
      <c r="AH640" s="24" t="str">
        <f t="shared" ca="1" si="159"/>
        <v/>
      </c>
    </row>
    <row r="641" spans="1:34" ht="24" customHeight="1">
      <c r="A641" s="93"/>
      <c r="B641" s="120"/>
      <c r="C641" s="13" t="str">
        <f t="shared" si="160"/>
        <v>2027</v>
      </c>
      <c r="D641" s="13" t="e">
        <f t="shared" si="150"/>
        <v>#VALUE!</v>
      </c>
      <c r="E641" s="95" t="e">
        <f t="shared" si="161"/>
        <v>#VALUE!</v>
      </c>
      <c r="F641" s="15"/>
      <c r="G641" s="16" t="str">
        <f t="shared" si="149"/>
        <v/>
      </c>
      <c r="H641" s="182"/>
      <c r="I641" s="382"/>
      <c r="J641" s="26" t="str">
        <f t="shared" si="151"/>
        <v>*</v>
      </c>
      <c r="K641" s="27" t="s">
        <v>16</v>
      </c>
      <c r="L641" s="184"/>
      <c r="M641" s="184"/>
      <c r="N641" s="28" t="str">
        <f t="shared" si="152"/>
        <v>*</v>
      </c>
      <c r="O641" s="185" t="str">
        <f t="shared" ca="1" si="162"/>
        <v/>
      </c>
      <c r="P641" s="264"/>
      <c r="Q641" s="265"/>
      <c r="R641" s="29">
        <f t="shared" si="153"/>
        <v>0</v>
      </c>
      <c r="S641" s="30">
        <f t="shared" si="154"/>
        <v>0</v>
      </c>
      <c r="T641" s="31">
        <f t="shared" si="155"/>
        <v>0</v>
      </c>
      <c r="U641" s="32" t="str">
        <f t="shared" ca="1" si="156"/>
        <v>e</v>
      </c>
      <c r="V641" s="188"/>
      <c r="W641" s="189"/>
      <c r="X641" s="189"/>
      <c r="Y641" s="189"/>
      <c r="Z641" s="189"/>
      <c r="AA641" s="189"/>
      <c r="AB641" s="190"/>
      <c r="AD641" s="24">
        <f>IF(OR(AE641="",AF641=""),0,IF(ISERROR(D641),0,COUNTIF(D641:$D$746,D641)))</f>
        <v>0</v>
      </c>
      <c r="AE641" s="24" t="str">
        <f t="shared" si="157"/>
        <v/>
      </c>
      <c r="AF641" s="24" t="str">
        <f t="shared" si="158"/>
        <v/>
      </c>
      <c r="AG641" s="24">
        <f ca="1">IF(AD641=0,0,MATCH(VALUE(AF641)-1,AE641:OFFSET(AE641,VALUE(AD641)-1,0),1))</f>
        <v>0</v>
      </c>
      <c r="AH641" s="24" t="str">
        <f t="shared" ca="1" si="159"/>
        <v/>
      </c>
    </row>
    <row r="642" spans="1:34" ht="24" customHeight="1">
      <c r="A642" s="93"/>
      <c r="B642" s="120"/>
      <c r="C642" s="13" t="str">
        <f t="shared" si="160"/>
        <v>2027</v>
      </c>
      <c r="D642" s="13" t="e">
        <f t="shared" si="150"/>
        <v>#VALUE!</v>
      </c>
      <c r="E642" s="95" t="e">
        <f t="shared" si="161"/>
        <v>#VALUE!</v>
      </c>
      <c r="F642" s="15"/>
      <c r="G642" s="16" t="str">
        <f t="shared" si="149"/>
        <v/>
      </c>
      <c r="H642" s="182"/>
      <c r="I642" s="382"/>
      <c r="J642" s="26" t="str">
        <f t="shared" si="151"/>
        <v>*</v>
      </c>
      <c r="K642" s="27" t="s">
        <v>16</v>
      </c>
      <c r="L642" s="184"/>
      <c r="M642" s="184"/>
      <c r="N642" s="28" t="str">
        <f t="shared" si="152"/>
        <v>*</v>
      </c>
      <c r="O642" s="185" t="str">
        <f t="shared" ca="1" si="162"/>
        <v/>
      </c>
      <c r="P642" s="264"/>
      <c r="Q642" s="265"/>
      <c r="R642" s="29">
        <f t="shared" si="153"/>
        <v>0</v>
      </c>
      <c r="S642" s="30">
        <f t="shared" si="154"/>
        <v>0</v>
      </c>
      <c r="T642" s="31">
        <f t="shared" si="155"/>
        <v>0</v>
      </c>
      <c r="U642" s="32" t="str">
        <f t="shared" ca="1" si="156"/>
        <v>e</v>
      </c>
      <c r="V642" s="188"/>
      <c r="W642" s="189"/>
      <c r="X642" s="189"/>
      <c r="Y642" s="189"/>
      <c r="Z642" s="189"/>
      <c r="AA642" s="189"/>
      <c r="AB642" s="190"/>
      <c r="AD642" s="24">
        <f>IF(OR(AE642="",AF642=""),0,IF(ISERROR(D642),0,COUNTIF(D642:$D$746,D642)))</f>
        <v>0</v>
      </c>
      <c r="AE642" s="24" t="str">
        <f t="shared" si="157"/>
        <v/>
      </c>
      <c r="AF642" s="24" t="str">
        <f t="shared" si="158"/>
        <v/>
      </c>
      <c r="AG642" s="24">
        <f ca="1">IF(AD642=0,0,MATCH(VALUE(AF642)-1,AE642:OFFSET(AE642,VALUE(AD642)-1,0),1))</f>
        <v>0</v>
      </c>
      <c r="AH642" s="24" t="str">
        <f t="shared" ca="1" si="159"/>
        <v/>
      </c>
    </row>
    <row r="643" spans="1:34" ht="24" customHeight="1">
      <c r="A643" s="93"/>
      <c r="B643" s="120"/>
      <c r="C643" s="13" t="str">
        <f t="shared" si="160"/>
        <v>2027</v>
      </c>
      <c r="D643" s="13" t="e">
        <f t="shared" si="150"/>
        <v>#VALUE!</v>
      </c>
      <c r="E643" s="95" t="e">
        <f t="shared" si="161"/>
        <v>#VALUE!</v>
      </c>
      <c r="F643" s="15"/>
      <c r="G643" s="16" t="str">
        <f t="shared" si="149"/>
        <v/>
      </c>
      <c r="H643" s="182"/>
      <c r="I643" s="382"/>
      <c r="J643" s="26" t="str">
        <f t="shared" si="151"/>
        <v>*</v>
      </c>
      <c r="K643" s="27" t="s">
        <v>16</v>
      </c>
      <c r="L643" s="184"/>
      <c r="M643" s="184"/>
      <c r="N643" s="28" t="str">
        <f t="shared" si="152"/>
        <v>*</v>
      </c>
      <c r="O643" s="185" t="str">
        <f t="shared" ca="1" si="162"/>
        <v/>
      </c>
      <c r="P643" s="264"/>
      <c r="Q643" s="265"/>
      <c r="R643" s="29">
        <f t="shared" si="153"/>
        <v>0</v>
      </c>
      <c r="S643" s="30">
        <f t="shared" si="154"/>
        <v>0</v>
      </c>
      <c r="T643" s="31">
        <f t="shared" si="155"/>
        <v>0</v>
      </c>
      <c r="U643" s="32" t="str">
        <f t="shared" ca="1" si="156"/>
        <v>e</v>
      </c>
      <c r="V643" s="188"/>
      <c r="W643" s="189"/>
      <c r="X643" s="189"/>
      <c r="Y643" s="189"/>
      <c r="Z643" s="189"/>
      <c r="AA643" s="189"/>
      <c r="AB643" s="190"/>
      <c r="AD643" s="24">
        <f>IF(OR(AE643="",AF643=""),0,IF(ISERROR(D643),0,COUNTIF(D643:$D$746,D643)))</f>
        <v>0</v>
      </c>
      <c r="AE643" s="24" t="str">
        <f t="shared" si="157"/>
        <v/>
      </c>
      <c r="AF643" s="24" t="str">
        <f t="shared" si="158"/>
        <v/>
      </c>
      <c r="AG643" s="24">
        <f ca="1">IF(AD643=0,0,MATCH(VALUE(AF643)-1,AE643:OFFSET(AE643,VALUE(AD643)-1,0),1))</f>
        <v>0</v>
      </c>
      <c r="AH643" s="24" t="str">
        <f t="shared" ca="1" si="159"/>
        <v/>
      </c>
    </row>
    <row r="644" spans="1:34" ht="24" customHeight="1">
      <c r="A644" s="93"/>
      <c r="B644" s="120"/>
      <c r="C644" s="13" t="str">
        <f t="shared" si="160"/>
        <v>2027</v>
      </c>
      <c r="D644" s="13" t="e">
        <f t="shared" si="150"/>
        <v>#VALUE!</v>
      </c>
      <c r="E644" s="95" t="e">
        <f t="shared" si="161"/>
        <v>#VALUE!</v>
      </c>
      <c r="F644" s="15"/>
      <c r="G644" s="16" t="str">
        <f t="shared" si="149"/>
        <v/>
      </c>
      <c r="H644" s="182"/>
      <c r="I644" s="382"/>
      <c r="J644" s="26" t="str">
        <f t="shared" si="151"/>
        <v>*</v>
      </c>
      <c r="K644" s="27" t="s">
        <v>16</v>
      </c>
      <c r="L644" s="184"/>
      <c r="M644" s="184"/>
      <c r="N644" s="28" t="str">
        <f t="shared" si="152"/>
        <v>*</v>
      </c>
      <c r="O644" s="185" t="str">
        <f t="shared" ca="1" si="162"/>
        <v/>
      </c>
      <c r="P644" s="264"/>
      <c r="Q644" s="265"/>
      <c r="R644" s="29">
        <f t="shared" si="153"/>
        <v>0</v>
      </c>
      <c r="S644" s="30">
        <f t="shared" si="154"/>
        <v>0</v>
      </c>
      <c r="T644" s="31">
        <f t="shared" si="155"/>
        <v>0</v>
      </c>
      <c r="U644" s="32" t="str">
        <f t="shared" ca="1" si="156"/>
        <v>e</v>
      </c>
      <c r="V644" s="188"/>
      <c r="W644" s="189"/>
      <c r="X644" s="189"/>
      <c r="Y644" s="189"/>
      <c r="Z644" s="189"/>
      <c r="AA644" s="189"/>
      <c r="AB644" s="190"/>
      <c r="AD644" s="24">
        <f>IF(OR(AE644="",AF644=""),0,IF(ISERROR(D644),0,COUNTIF(D644:$D$746,D644)))</f>
        <v>0</v>
      </c>
      <c r="AE644" s="24" t="str">
        <f t="shared" si="157"/>
        <v/>
      </c>
      <c r="AF644" s="24" t="str">
        <f t="shared" si="158"/>
        <v/>
      </c>
      <c r="AG644" s="24">
        <f ca="1">IF(AD644=0,0,MATCH(VALUE(AF644)-1,AE644:OFFSET(AE644,VALUE(AD644)-1,0),1))</f>
        <v>0</v>
      </c>
      <c r="AH644" s="24" t="str">
        <f t="shared" ca="1" si="159"/>
        <v/>
      </c>
    </row>
    <row r="645" spans="1:34" ht="24" customHeight="1">
      <c r="A645" s="93"/>
      <c r="B645" s="120"/>
      <c r="C645" s="13" t="str">
        <f t="shared" si="160"/>
        <v>2027</v>
      </c>
      <c r="D645" s="13" t="e">
        <f t="shared" si="150"/>
        <v>#VALUE!</v>
      </c>
      <c r="E645" s="95" t="e">
        <f t="shared" si="161"/>
        <v>#VALUE!</v>
      </c>
      <c r="F645" s="15"/>
      <c r="G645" s="16" t="str">
        <f t="shared" si="149"/>
        <v/>
      </c>
      <c r="H645" s="182"/>
      <c r="I645" s="384"/>
      <c r="J645" s="26" t="str">
        <f t="shared" si="151"/>
        <v>*</v>
      </c>
      <c r="K645" s="27" t="s">
        <v>16</v>
      </c>
      <c r="L645" s="184"/>
      <c r="M645" s="184"/>
      <c r="N645" s="28" t="str">
        <f t="shared" si="152"/>
        <v>*</v>
      </c>
      <c r="O645" s="185" t="str">
        <f t="shared" ca="1" si="162"/>
        <v/>
      </c>
      <c r="P645" s="264"/>
      <c r="Q645" s="265"/>
      <c r="R645" s="29">
        <f t="shared" si="153"/>
        <v>0</v>
      </c>
      <c r="S645" s="30">
        <f t="shared" si="154"/>
        <v>0</v>
      </c>
      <c r="T645" s="31">
        <f t="shared" si="155"/>
        <v>0</v>
      </c>
      <c r="U645" s="32" t="str">
        <f t="shared" ca="1" si="156"/>
        <v>e</v>
      </c>
      <c r="V645" s="188"/>
      <c r="W645" s="189"/>
      <c r="X645" s="189"/>
      <c r="Y645" s="189"/>
      <c r="Z645" s="189"/>
      <c r="AA645" s="189"/>
      <c r="AB645" s="190"/>
      <c r="AD645" s="24">
        <f>IF(OR(AE645="",AF645=""),0,IF(ISERROR(D645),0,COUNTIF(D645:$D$746,D645)))</f>
        <v>0</v>
      </c>
      <c r="AE645" s="24" t="str">
        <f t="shared" si="157"/>
        <v/>
      </c>
      <c r="AF645" s="24" t="str">
        <f t="shared" si="158"/>
        <v/>
      </c>
      <c r="AG645" s="24">
        <f ca="1">IF(AD645=0,0,MATCH(VALUE(AF645)-1,AE645:OFFSET(AE645,VALUE(AD645)-1,0),1))</f>
        <v>0</v>
      </c>
      <c r="AH645" s="24" t="str">
        <f t="shared" ca="1" si="159"/>
        <v/>
      </c>
    </row>
    <row r="646" spans="1:34" ht="24" customHeight="1">
      <c r="A646" s="93"/>
      <c r="B646" s="120"/>
      <c r="C646" s="13" t="str">
        <f t="shared" si="160"/>
        <v>2027</v>
      </c>
      <c r="D646" s="13" t="e">
        <f t="shared" si="150"/>
        <v>#VALUE!</v>
      </c>
      <c r="E646" s="95" t="e">
        <f t="shared" si="161"/>
        <v>#VALUE!</v>
      </c>
      <c r="F646" s="15"/>
      <c r="G646" s="16" t="str">
        <f t="shared" si="149"/>
        <v/>
      </c>
      <c r="H646" s="182"/>
      <c r="I646" s="382"/>
      <c r="J646" s="26" t="str">
        <f t="shared" si="151"/>
        <v>*</v>
      </c>
      <c r="K646" s="27" t="s">
        <v>16</v>
      </c>
      <c r="L646" s="184"/>
      <c r="M646" s="184"/>
      <c r="N646" s="28" t="str">
        <f t="shared" si="152"/>
        <v>*</v>
      </c>
      <c r="O646" s="185" t="str">
        <f t="shared" ca="1" si="162"/>
        <v/>
      </c>
      <c r="P646" s="264"/>
      <c r="Q646" s="265"/>
      <c r="R646" s="29">
        <f t="shared" si="153"/>
        <v>0</v>
      </c>
      <c r="S646" s="30">
        <f t="shared" si="154"/>
        <v>0</v>
      </c>
      <c r="T646" s="31">
        <f t="shared" si="155"/>
        <v>0</v>
      </c>
      <c r="U646" s="32" t="str">
        <f t="shared" ca="1" si="156"/>
        <v>e</v>
      </c>
      <c r="V646" s="188"/>
      <c r="W646" s="269"/>
      <c r="X646" s="269"/>
      <c r="Y646" s="269"/>
      <c r="Z646" s="269"/>
      <c r="AA646" s="269"/>
      <c r="AB646" s="270"/>
      <c r="AD646" s="24">
        <f>IF(OR(AE646="",AF646=""),0,IF(ISERROR(D646),0,COUNTIF(D646:$D$746,D646)))</f>
        <v>0</v>
      </c>
      <c r="AE646" s="24" t="str">
        <f t="shared" si="157"/>
        <v/>
      </c>
      <c r="AF646" s="24" t="str">
        <f t="shared" si="158"/>
        <v/>
      </c>
      <c r="AG646" s="24">
        <f ca="1">IF(AD646=0,0,MATCH(VALUE(AF646)-1,AE646:OFFSET(AE646,VALUE(AD646)-1,0),1))</f>
        <v>0</v>
      </c>
      <c r="AH646" s="24" t="str">
        <f t="shared" ca="1" si="159"/>
        <v/>
      </c>
    </row>
    <row r="647" spans="1:34" ht="24" customHeight="1">
      <c r="A647" s="93"/>
      <c r="B647" s="120"/>
      <c r="C647" s="13" t="str">
        <f t="shared" si="160"/>
        <v>2027</v>
      </c>
      <c r="D647" s="13" t="e">
        <f t="shared" si="150"/>
        <v>#VALUE!</v>
      </c>
      <c r="E647" s="95" t="e">
        <f t="shared" si="161"/>
        <v>#VALUE!</v>
      </c>
      <c r="F647" s="15"/>
      <c r="G647" s="16" t="str">
        <f t="shared" si="149"/>
        <v/>
      </c>
      <c r="H647" s="182"/>
      <c r="I647" s="384"/>
      <c r="J647" s="26" t="str">
        <f t="shared" si="151"/>
        <v>*</v>
      </c>
      <c r="K647" s="27" t="s">
        <v>16</v>
      </c>
      <c r="L647" s="184"/>
      <c r="M647" s="184"/>
      <c r="N647" s="28" t="str">
        <f t="shared" si="152"/>
        <v>*</v>
      </c>
      <c r="O647" s="185" t="str">
        <f t="shared" ca="1" si="162"/>
        <v/>
      </c>
      <c r="P647" s="264"/>
      <c r="Q647" s="265"/>
      <c r="R647" s="29">
        <f t="shared" si="153"/>
        <v>0</v>
      </c>
      <c r="S647" s="30">
        <f t="shared" si="154"/>
        <v>0</v>
      </c>
      <c r="T647" s="31">
        <f t="shared" si="155"/>
        <v>0</v>
      </c>
      <c r="U647" s="32" t="str">
        <f t="shared" ca="1" si="156"/>
        <v>e</v>
      </c>
      <c r="V647" s="188"/>
      <c r="W647" s="189"/>
      <c r="X647" s="189"/>
      <c r="Y647" s="189"/>
      <c r="Z647" s="189"/>
      <c r="AA647" s="189"/>
      <c r="AB647" s="190"/>
      <c r="AD647" s="24">
        <f>IF(OR(AE647="",AF647=""),0,IF(ISERROR(D647),0,COUNTIF(D647:$D$746,D647)))</f>
        <v>0</v>
      </c>
      <c r="AE647" s="24" t="str">
        <f t="shared" si="157"/>
        <v/>
      </c>
      <c r="AF647" s="24" t="str">
        <f t="shared" si="158"/>
        <v/>
      </c>
      <c r="AG647" s="24">
        <f ca="1">IF(AD647=0,0,MATCH(VALUE(AF647)-1,AE647:OFFSET(AE647,VALUE(AD647)-1,0),1))</f>
        <v>0</v>
      </c>
      <c r="AH647" s="24" t="str">
        <f t="shared" ca="1" si="159"/>
        <v/>
      </c>
    </row>
    <row r="648" spans="1:34" ht="24" customHeight="1">
      <c r="A648" s="93"/>
      <c r="B648" s="120"/>
      <c r="C648" s="13" t="str">
        <f t="shared" si="160"/>
        <v>2027</v>
      </c>
      <c r="D648" s="13" t="e">
        <f t="shared" si="150"/>
        <v>#VALUE!</v>
      </c>
      <c r="E648" s="95" t="e">
        <f t="shared" si="161"/>
        <v>#VALUE!</v>
      </c>
      <c r="F648" s="15"/>
      <c r="G648" s="16" t="str">
        <f t="shared" si="149"/>
        <v/>
      </c>
      <c r="H648" s="182"/>
      <c r="I648" s="382"/>
      <c r="J648" s="26" t="str">
        <f t="shared" si="151"/>
        <v>*</v>
      </c>
      <c r="K648" s="27" t="s">
        <v>16</v>
      </c>
      <c r="L648" s="184"/>
      <c r="M648" s="184"/>
      <c r="N648" s="28" t="str">
        <f t="shared" si="152"/>
        <v>*</v>
      </c>
      <c r="O648" s="185" t="str">
        <f t="shared" ca="1" si="162"/>
        <v/>
      </c>
      <c r="P648" s="264"/>
      <c r="Q648" s="265"/>
      <c r="R648" s="29">
        <f t="shared" si="153"/>
        <v>0</v>
      </c>
      <c r="S648" s="30">
        <f t="shared" si="154"/>
        <v>0</v>
      </c>
      <c r="T648" s="31">
        <f t="shared" si="155"/>
        <v>0</v>
      </c>
      <c r="U648" s="32" t="str">
        <f t="shared" ca="1" si="156"/>
        <v>e</v>
      </c>
      <c r="V648" s="188"/>
      <c r="W648" s="189"/>
      <c r="X648" s="189"/>
      <c r="Y648" s="189"/>
      <c r="Z648" s="189"/>
      <c r="AA648" s="189"/>
      <c r="AB648" s="190"/>
      <c r="AD648" s="24">
        <f>IF(OR(AE648="",AF648=""),0,IF(ISERROR(D648),0,COUNTIF(D648:$D$746,D648)))</f>
        <v>0</v>
      </c>
      <c r="AE648" s="24" t="str">
        <f t="shared" si="157"/>
        <v/>
      </c>
      <c r="AF648" s="24" t="str">
        <f t="shared" si="158"/>
        <v/>
      </c>
      <c r="AG648" s="24">
        <f ca="1">IF(AD648=0,0,MATCH(VALUE(AF648)-1,AE648:OFFSET(AE648,VALUE(AD648)-1,0),1))</f>
        <v>0</v>
      </c>
      <c r="AH648" s="24" t="str">
        <f t="shared" ca="1" si="159"/>
        <v/>
      </c>
    </row>
    <row r="649" spans="1:34" ht="24" customHeight="1">
      <c r="A649" s="93"/>
      <c r="B649" s="120"/>
      <c r="C649" s="13" t="str">
        <f t="shared" si="160"/>
        <v>2027</v>
      </c>
      <c r="D649" s="13" t="e">
        <f t="shared" si="150"/>
        <v>#VALUE!</v>
      </c>
      <c r="E649" s="95" t="e">
        <f t="shared" si="161"/>
        <v>#VALUE!</v>
      </c>
      <c r="F649" s="15"/>
      <c r="G649" s="16" t="str">
        <f t="shared" si="149"/>
        <v/>
      </c>
      <c r="H649" s="182"/>
      <c r="I649" s="384"/>
      <c r="J649" s="26" t="str">
        <f t="shared" si="151"/>
        <v>*</v>
      </c>
      <c r="K649" s="27" t="s">
        <v>16</v>
      </c>
      <c r="L649" s="184"/>
      <c r="M649" s="184"/>
      <c r="N649" s="28" t="str">
        <f t="shared" si="152"/>
        <v>*</v>
      </c>
      <c r="O649" s="185" t="str">
        <f t="shared" ca="1" si="162"/>
        <v/>
      </c>
      <c r="P649" s="264"/>
      <c r="Q649" s="265"/>
      <c r="R649" s="29">
        <f t="shared" si="153"/>
        <v>0</v>
      </c>
      <c r="S649" s="30">
        <f t="shared" si="154"/>
        <v>0</v>
      </c>
      <c r="T649" s="31">
        <f t="shared" si="155"/>
        <v>0</v>
      </c>
      <c r="U649" s="32" t="str">
        <f t="shared" ca="1" si="156"/>
        <v>e</v>
      </c>
      <c r="V649" s="188"/>
      <c r="W649" s="189"/>
      <c r="X649" s="189"/>
      <c r="Y649" s="189"/>
      <c r="Z649" s="189"/>
      <c r="AA649" s="189"/>
      <c r="AB649" s="190"/>
      <c r="AD649" s="24">
        <f>IF(OR(AE649="",AF649=""),0,IF(ISERROR(D649),0,COUNTIF(D649:$D$746,D649)))</f>
        <v>0</v>
      </c>
      <c r="AE649" s="24" t="str">
        <f t="shared" si="157"/>
        <v/>
      </c>
      <c r="AF649" s="24" t="str">
        <f t="shared" si="158"/>
        <v/>
      </c>
      <c r="AG649" s="24">
        <f ca="1">IF(AD649=0,0,MATCH(VALUE(AF649)-1,AE649:OFFSET(AE649,VALUE(AD649)-1,0),1))</f>
        <v>0</v>
      </c>
      <c r="AH649" s="24" t="str">
        <f t="shared" ca="1" si="159"/>
        <v/>
      </c>
    </row>
    <row r="650" spans="1:34" ht="24" customHeight="1">
      <c r="A650" s="93"/>
      <c r="B650" s="120"/>
      <c r="C650" s="13" t="str">
        <f t="shared" si="160"/>
        <v>2027</v>
      </c>
      <c r="D650" s="13" t="e">
        <f t="shared" si="150"/>
        <v>#VALUE!</v>
      </c>
      <c r="E650" s="95" t="e">
        <f t="shared" si="161"/>
        <v>#VALUE!</v>
      </c>
      <c r="F650" s="15"/>
      <c r="G650" s="16" t="str">
        <f t="shared" si="149"/>
        <v/>
      </c>
      <c r="H650" s="182"/>
      <c r="I650" s="382"/>
      <c r="J650" s="26" t="str">
        <f t="shared" si="151"/>
        <v>*</v>
      </c>
      <c r="K650" s="27" t="s">
        <v>16</v>
      </c>
      <c r="L650" s="184"/>
      <c r="M650" s="184"/>
      <c r="N650" s="28" t="str">
        <f t="shared" si="152"/>
        <v>*</v>
      </c>
      <c r="O650" s="185" t="str">
        <f t="shared" ca="1" si="162"/>
        <v/>
      </c>
      <c r="P650" s="264"/>
      <c r="Q650" s="265"/>
      <c r="R650" s="29">
        <f t="shared" si="153"/>
        <v>0</v>
      </c>
      <c r="S650" s="30">
        <f t="shared" si="154"/>
        <v>0</v>
      </c>
      <c r="T650" s="31">
        <f t="shared" si="155"/>
        <v>0</v>
      </c>
      <c r="U650" s="32" t="str">
        <f t="shared" ca="1" si="156"/>
        <v>e</v>
      </c>
      <c r="V650" s="188"/>
      <c r="W650" s="189"/>
      <c r="X650" s="189"/>
      <c r="Y650" s="189"/>
      <c r="Z650" s="189"/>
      <c r="AA650" s="189"/>
      <c r="AB650" s="190"/>
      <c r="AD650" s="24">
        <f>IF(OR(AE650="",AF650=""),0,IF(ISERROR(D650),0,COUNTIF(D650:$D$746,D650)))</f>
        <v>0</v>
      </c>
      <c r="AE650" s="24" t="str">
        <f t="shared" si="157"/>
        <v/>
      </c>
      <c r="AF650" s="24" t="str">
        <f t="shared" si="158"/>
        <v/>
      </c>
      <c r="AG650" s="24">
        <f ca="1">IF(AD650=0,0,MATCH(VALUE(AF650)-1,AE650:OFFSET(AE650,VALUE(AD650)-1,0),1))</f>
        <v>0</v>
      </c>
      <c r="AH650" s="24" t="str">
        <f t="shared" ca="1" si="159"/>
        <v/>
      </c>
    </row>
    <row r="651" spans="1:34" ht="24" customHeight="1">
      <c r="A651" s="93"/>
      <c r="B651" s="120"/>
      <c r="C651" s="13" t="str">
        <f t="shared" si="160"/>
        <v>2027</v>
      </c>
      <c r="D651" s="13" t="e">
        <f t="shared" si="150"/>
        <v>#VALUE!</v>
      </c>
      <c r="E651" s="95" t="e">
        <f t="shared" si="161"/>
        <v>#VALUE!</v>
      </c>
      <c r="F651" s="15"/>
      <c r="G651" s="16" t="str">
        <f t="shared" si="149"/>
        <v/>
      </c>
      <c r="H651" s="182"/>
      <c r="I651" s="384"/>
      <c r="J651" s="26" t="str">
        <f t="shared" si="151"/>
        <v>*</v>
      </c>
      <c r="K651" s="27" t="s">
        <v>16</v>
      </c>
      <c r="L651" s="184"/>
      <c r="M651" s="184"/>
      <c r="N651" s="28" t="str">
        <f t="shared" si="152"/>
        <v>*</v>
      </c>
      <c r="O651" s="185" t="str">
        <f t="shared" ca="1" si="162"/>
        <v/>
      </c>
      <c r="P651" s="264"/>
      <c r="Q651" s="265"/>
      <c r="R651" s="29">
        <f t="shared" si="153"/>
        <v>0</v>
      </c>
      <c r="S651" s="30">
        <f t="shared" si="154"/>
        <v>0</v>
      </c>
      <c r="T651" s="31">
        <f t="shared" si="155"/>
        <v>0</v>
      </c>
      <c r="U651" s="32" t="str">
        <f t="shared" ca="1" si="156"/>
        <v>e</v>
      </c>
      <c r="V651" s="188"/>
      <c r="W651" s="189"/>
      <c r="X651" s="189"/>
      <c r="Y651" s="189"/>
      <c r="Z651" s="189"/>
      <c r="AA651" s="189"/>
      <c r="AB651" s="190"/>
      <c r="AD651" s="24">
        <f>IF(OR(AE651="",AF651=""),0,IF(ISERROR(D651),0,COUNTIF(D651:$D$746,D651)))</f>
        <v>0</v>
      </c>
      <c r="AE651" s="24" t="str">
        <f t="shared" si="157"/>
        <v/>
      </c>
      <c r="AF651" s="24" t="str">
        <f t="shared" si="158"/>
        <v/>
      </c>
      <c r="AG651" s="24">
        <f ca="1">IF(AD651=0,0,MATCH(VALUE(AF651)-1,AE651:OFFSET(AE651,VALUE(AD651)-1,0),1))</f>
        <v>0</v>
      </c>
      <c r="AH651" s="24" t="str">
        <f t="shared" ca="1" si="159"/>
        <v/>
      </c>
    </row>
    <row r="652" spans="1:34" ht="24" customHeight="1">
      <c r="A652" s="93"/>
      <c r="B652" s="120"/>
      <c r="C652" s="13" t="str">
        <f t="shared" si="160"/>
        <v>2027</v>
      </c>
      <c r="D652" s="13" t="e">
        <f t="shared" si="150"/>
        <v>#VALUE!</v>
      </c>
      <c r="E652" s="95" t="e">
        <f t="shared" si="161"/>
        <v>#VALUE!</v>
      </c>
      <c r="F652" s="15"/>
      <c r="G652" s="16" t="str">
        <f t="shared" si="149"/>
        <v/>
      </c>
      <c r="H652" s="182"/>
      <c r="I652" s="382"/>
      <c r="J652" s="26" t="str">
        <f t="shared" si="151"/>
        <v>*</v>
      </c>
      <c r="K652" s="27" t="s">
        <v>16</v>
      </c>
      <c r="L652" s="184"/>
      <c r="M652" s="184"/>
      <c r="N652" s="28" t="str">
        <f t="shared" si="152"/>
        <v>*</v>
      </c>
      <c r="O652" s="185" t="str">
        <f t="shared" ca="1" si="162"/>
        <v/>
      </c>
      <c r="P652" s="264"/>
      <c r="Q652" s="265"/>
      <c r="R652" s="29">
        <f t="shared" si="153"/>
        <v>0</v>
      </c>
      <c r="S652" s="30">
        <f t="shared" si="154"/>
        <v>0</v>
      </c>
      <c r="T652" s="31">
        <f t="shared" si="155"/>
        <v>0</v>
      </c>
      <c r="U652" s="32" t="str">
        <f t="shared" ca="1" si="156"/>
        <v>e</v>
      </c>
      <c r="V652" s="188"/>
      <c r="W652" s="189"/>
      <c r="X652" s="189"/>
      <c r="Y652" s="189"/>
      <c r="Z652" s="189"/>
      <c r="AA652" s="189"/>
      <c r="AB652" s="190"/>
      <c r="AD652" s="24">
        <f>IF(OR(AE652="",AF652=""),0,IF(ISERROR(D652),0,COUNTIF(D652:$D$746,D652)))</f>
        <v>0</v>
      </c>
      <c r="AE652" s="24" t="str">
        <f t="shared" si="157"/>
        <v/>
      </c>
      <c r="AF652" s="24" t="str">
        <f t="shared" si="158"/>
        <v/>
      </c>
      <c r="AG652" s="24">
        <f ca="1">IF(AD652=0,0,MATCH(VALUE(AF652)-1,AE652:OFFSET(AE652,VALUE(AD652)-1,0),1))</f>
        <v>0</v>
      </c>
      <c r="AH652" s="24" t="str">
        <f t="shared" ca="1" si="159"/>
        <v/>
      </c>
    </row>
    <row r="653" spans="1:34" ht="24" customHeight="1">
      <c r="A653" s="93"/>
      <c r="B653" s="120"/>
      <c r="C653" s="13" t="str">
        <f t="shared" si="160"/>
        <v>2027</v>
      </c>
      <c r="D653" s="13" t="e">
        <f t="shared" si="150"/>
        <v>#VALUE!</v>
      </c>
      <c r="E653" s="95" t="e">
        <f t="shared" si="161"/>
        <v>#VALUE!</v>
      </c>
      <c r="F653" s="15"/>
      <c r="G653" s="16" t="str">
        <f t="shared" si="149"/>
        <v/>
      </c>
      <c r="H653" s="182"/>
      <c r="I653" s="384"/>
      <c r="J653" s="26" t="str">
        <f t="shared" si="151"/>
        <v>*</v>
      </c>
      <c r="K653" s="27" t="s">
        <v>16</v>
      </c>
      <c r="L653" s="184"/>
      <c r="M653" s="184"/>
      <c r="N653" s="28" t="str">
        <f t="shared" si="152"/>
        <v>*</v>
      </c>
      <c r="O653" s="185" t="str">
        <f t="shared" ca="1" si="162"/>
        <v/>
      </c>
      <c r="P653" s="264"/>
      <c r="Q653" s="265"/>
      <c r="R653" s="29">
        <f t="shared" si="153"/>
        <v>0</v>
      </c>
      <c r="S653" s="30">
        <f t="shared" si="154"/>
        <v>0</v>
      </c>
      <c r="T653" s="31">
        <f t="shared" si="155"/>
        <v>0</v>
      </c>
      <c r="U653" s="32" t="str">
        <f t="shared" ca="1" si="156"/>
        <v>e</v>
      </c>
      <c r="V653" s="188"/>
      <c r="W653" s="189"/>
      <c r="X653" s="189"/>
      <c r="Y653" s="189"/>
      <c r="Z653" s="189"/>
      <c r="AA653" s="189"/>
      <c r="AB653" s="190"/>
      <c r="AD653" s="24">
        <f>IF(OR(AE653="",AF653=""),0,IF(ISERROR(D653),0,COUNTIF(D653:$D$746,D653)))</f>
        <v>0</v>
      </c>
      <c r="AE653" s="24" t="str">
        <f t="shared" si="157"/>
        <v/>
      </c>
      <c r="AF653" s="24" t="str">
        <f t="shared" si="158"/>
        <v/>
      </c>
      <c r="AG653" s="24">
        <f ca="1">IF(AD653=0,0,MATCH(VALUE(AF653)-1,AE653:OFFSET(AE653,VALUE(AD653)-1,0),1))</f>
        <v>0</v>
      </c>
      <c r="AH653" s="24" t="str">
        <f t="shared" ca="1" si="159"/>
        <v/>
      </c>
    </row>
    <row r="654" spans="1:34" ht="24" customHeight="1">
      <c r="A654" s="93"/>
      <c r="B654" s="120"/>
      <c r="C654" s="13" t="str">
        <f t="shared" si="160"/>
        <v>2027</v>
      </c>
      <c r="D654" s="13" t="e">
        <f t="shared" si="150"/>
        <v>#VALUE!</v>
      </c>
      <c r="E654" s="95" t="e">
        <f t="shared" si="161"/>
        <v>#VALUE!</v>
      </c>
      <c r="F654" s="15"/>
      <c r="G654" s="16" t="str">
        <f t="shared" si="149"/>
        <v/>
      </c>
      <c r="H654" s="182"/>
      <c r="I654" s="382"/>
      <c r="J654" s="26" t="str">
        <f t="shared" si="151"/>
        <v>*</v>
      </c>
      <c r="K654" s="27" t="s">
        <v>16</v>
      </c>
      <c r="L654" s="184"/>
      <c r="M654" s="184"/>
      <c r="N654" s="28" t="str">
        <f t="shared" si="152"/>
        <v>*</v>
      </c>
      <c r="O654" s="185" t="str">
        <f t="shared" ca="1" si="162"/>
        <v/>
      </c>
      <c r="P654" s="264"/>
      <c r="Q654" s="265"/>
      <c r="R654" s="29">
        <f t="shared" si="153"/>
        <v>0</v>
      </c>
      <c r="S654" s="30">
        <f t="shared" si="154"/>
        <v>0</v>
      </c>
      <c r="T654" s="31">
        <f t="shared" si="155"/>
        <v>0</v>
      </c>
      <c r="U654" s="32" t="str">
        <f t="shared" ca="1" si="156"/>
        <v>e</v>
      </c>
      <c r="V654" s="188"/>
      <c r="W654" s="189"/>
      <c r="X654" s="189"/>
      <c r="Y654" s="189"/>
      <c r="Z654" s="189"/>
      <c r="AA654" s="189"/>
      <c r="AB654" s="190"/>
      <c r="AD654" s="24">
        <f>IF(OR(AE654="",AF654=""),0,IF(ISERROR(D654),0,COUNTIF(D654:$D$746,D654)))</f>
        <v>0</v>
      </c>
      <c r="AE654" s="24" t="str">
        <f t="shared" si="157"/>
        <v/>
      </c>
      <c r="AF654" s="24" t="str">
        <f t="shared" si="158"/>
        <v/>
      </c>
      <c r="AG654" s="24">
        <f ca="1">IF(AD654=0,0,MATCH(VALUE(AF654)-1,AE654:OFFSET(AE654,VALUE(AD654)-1,0),1))</f>
        <v>0</v>
      </c>
      <c r="AH654" s="24" t="str">
        <f t="shared" ca="1" si="159"/>
        <v/>
      </c>
    </row>
    <row r="655" spans="1:34" ht="24" customHeight="1">
      <c r="A655" s="93"/>
      <c r="B655" s="120"/>
      <c r="C655" s="13" t="str">
        <f t="shared" si="160"/>
        <v>2027</v>
      </c>
      <c r="D655" s="13" t="e">
        <f t="shared" si="150"/>
        <v>#VALUE!</v>
      </c>
      <c r="E655" s="95" t="e">
        <f t="shared" si="161"/>
        <v>#VALUE!</v>
      </c>
      <c r="F655" s="15"/>
      <c r="G655" s="16" t="str">
        <f t="shared" si="149"/>
        <v/>
      </c>
      <c r="H655" s="182"/>
      <c r="I655" s="384"/>
      <c r="J655" s="26" t="str">
        <f t="shared" si="151"/>
        <v>*</v>
      </c>
      <c r="K655" s="27" t="s">
        <v>16</v>
      </c>
      <c r="L655" s="184"/>
      <c r="M655" s="184"/>
      <c r="N655" s="28" t="str">
        <f t="shared" si="152"/>
        <v>*</v>
      </c>
      <c r="O655" s="185" t="str">
        <f t="shared" ca="1" si="162"/>
        <v/>
      </c>
      <c r="P655" s="264"/>
      <c r="Q655" s="265"/>
      <c r="R655" s="29">
        <f t="shared" si="153"/>
        <v>0</v>
      </c>
      <c r="S655" s="30">
        <f t="shared" si="154"/>
        <v>0</v>
      </c>
      <c r="T655" s="31">
        <f t="shared" si="155"/>
        <v>0</v>
      </c>
      <c r="U655" s="32" t="str">
        <f t="shared" ca="1" si="156"/>
        <v>e</v>
      </c>
      <c r="V655" s="188"/>
      <c r="W655" s="189"/>
      <c r="X655" s="189"/>
      <c r="Y655" s="189"/>
      <c r="Z655" s="189"/>
      <c r="AA655" s="189"/>
      <c r="AB655" s="190"/>
      <c r="AD655" s="24">
        <f>IF(OR(AE655="",AF655=""),0,IF(ISERROR(D655),0,COUNTIF(D655:$D$746,D655)))</f>
        <v>0</v>
      </c>
      <c r="AE655" s="24" t="str">
        <f t="shared" si="157"/>
        <v/>
      </c>
      <c r="AF655" s="24" t="str">
        <f t="shared" si="158"/>
        <v/>
      </c>
      <c r="AG655" s="24">
        <f ca="1">IF(AD655=0,0,MATCH(VALUE(AF655)-1,AE655:OFFSET(AE655,VALUE(AD655)-1,0),1))</f>
        <v>0</v>
      </c>
      <c r="AH655" s="24" t="str">
        <f t="shared" ca="1" si="159"/>
        <v/>
      </c>
    </row>
    <row r="656" spans="1:34" ht="24" customHeight="1">
      <c r="A656" s="93"/>
      <c r="B656" s="120"/>
      <c r="C656" s="13" t="str">
        <f t="shared" si="160"/>
        <v>2027</v>
      </c>
      <c r="D656" s="13" t="e">
        <f t="shared" si="150"/>
        <v>#VALUE!</v>
      </c>
      <c r="E656" s="95" t="e">
        <f t="shared" si="161"/>
        <v>#VALUE!</v>
      </c>
      <c r="F656" s="15"/>
      <c r="G656" s="16" t="str">
        <f t="shared" si="149"/>
        <v/>
      </c>
      <c r="H656" s="182"/>
      <c r="I656" s="382"/>
      <c r="J656" s="26" t="str">
        <f t="shared" si="151"/>
        <v>*</v>
      </c>
      <c r="K656" s="27" t="s">
        <v>16</v>
      </c>
      <c r="L656" s="184"/>
      <c r="M656" s="184"/>
      <c r="N656" s="28" t="str">
        <f t="shared" si="152"/>
        <v>*</v>
      </c>
      <c r="O656" s="185" t="str">
        <f t="shared" ca="1" si="162"/>
        <v/>
      </c>
      <c r="P656" s="264"/>
      <c r="Q656" s="265"/>
      <c r="R656" s="29">
        <f t="shared" si="153"/>
        <v>0</v>
      </c>
      <c r="S656" s="30">
        <f t="shared" si="154"/>
        <v>0</v>
      </c>
      <c r="T656" s="31">
        <f t="shared" si="155"/>
        <v>0</v>
      </c>
      <c r="U656" s="32" t="str">
        <f t="shared" ca="1" si="156"/>
        <v>e</v>
      </c>
      <c r="V656" s="188"/>
      <c r="W656" s="189"/>
      <c r="X656" s="189"/>
      <c r="Y656" s="189"/>
      <c r="Z656" s="189"/>
      <c r="AA656" s="189"/>
      <c r="AB656" s="190"/>
      <c r="AD656" s="24">
        <f>IF(OR(AE656="",AF656=""),0,IF(ISERROR(D656),0,COUNTIF(D656:$D$746,D656)))</f>
        <v>0</v>
      </c>
      <c r="AE656" s="24" t="str">
        <f t="shared" si="157"/>
        <v/>
      </c>
      <c r="AF656" s="24" t="str">
        <f t="shared" si="158"/>
        <v/>
      </c>
      <c r="AG656" s="24">
        <f ca="1">IF(AD656=0,0,MATCH(VALUE(AF656)-1,AE656:OFFSET(AE656,VALUE(AD656)-1,0),1))</f>
        <v>0</v>
      </c>
      <c r="AH656" s="24" t="str">
        <f t="shared" ca="1" si="159"/>
        <v/>
      </c>
    </row>
    <row r="657" spans="1:34" ht="24" customHeight="1">
      <c r="A657" s="93"/>
      <c r="B657" s="120"/>
      <c r="C657" s="13" t="str">
        <f t="shared" si="160"/>
        <v>2027</v>
      </c>
      <c r="D657" s="13" t="e">
        <f t="shared" si="150"/>
        <v>#VALUE!</v>
      </c>
      <c r="E657" s="95" t="e">
        <f t="shared" si="161"/>
        <v>#VALUE!</v>
      </c>
      <c r="F657" s="15"/>
      <c r="G657" s="16" t="str">
        <f t="shared" si="149"/>
        <v/>
      </c>
      <c r="H657" s="182"/>
      <c r="I657" s="384"/>
      <c r="J657" s="26" t="str">
        <f t="shared" si="151"/>
        <v>*</v>
      </c>
      <c r="K657" s="27" t="s">
        <v>16</v>
      </c>
      <c r="L657" s="184"/>
      <c r="M657" s="184"/>
      <c r="N657" s="28" t="str">
        <f t="shared" si="152"/>
        <v>*</v>
      </c>
      <c r="O657" s="185" t="str">
        <f t="shared" ca="1" si="162"/>
        <v/>
      </c>
      <c r="P657" s="264"/>
      <c r="Q657" s="265"/>
      <c r="R657" s="29">
        <f t="shared" si="153"/>
        <v>0</v>
      </c>
      <c r="S657" s="30">
        <f t="shared" si="154"/>
        <v>0</v>
      </c>
      <c r="T657" s="31">
        <f t="shared" si="155"/>
        <v>0</v>
      </c>
      <c r="U657" s="32" t="str">
        <f t="shared" ca="1" si="156"/>
        <v>e</v>
      </c>
      <c r="V657" s="188"/>
      <c r="W657" s="269"/>
      <c r="X657" s="269"/>
      <c r="Y657" s="269"/>
      <c r="Z657" s="269"/>
      <c r="AA657" s="269"/>
      <c r="AB657" s="270"/>
      <c r="AD657" s="24">
        <f>IF(OR(AE657="",AF657=""),0,IF(ISERROR(D657),0,COUNTIF(D657:$D$746,D657)))</f>
        <v>0</v>
      </c>
      <c r="AE657" s="24" t="str">
        <f t="shared" si="157"/>
        <v/>
      </c>
      <c r="AF657" s="24" t="str">
        <f t="shared" si="158"/>
        <v/>
      </c>
      <c r="AG657" s="24">
        <f ca="1">IF(AD657=0,0,MATCH(VALUE(AF657)-1,AE657:OFFSET(AE657,VALUE(AD657)-1,0),1))</f>
        <v>0</v>
      </c>
      <c r="AH657" s="24" t="str">
        <f t="shared" ca="1" si="159"/>
        <v/>
      </c>
    </row>
    <row r="658" spans="1:34" ht="24" customHeight="1">
      <c r="A658" s="93"/>
      <c r="B658" s="120"/>
      <c r="C658" s="13" t="str">
        <f t="shared" si="160"/>
        <v>2027</v>
      </c>
      <c r="D658" s="13" t="e">
        <f t="shared" si="150"/>
        <v>#VALUE!</v>
      </c>
      <c r="E658" s="95" t="e">
        <f t="shared" si="161"/>
        <v>#VALUE!</v>
      </c>
      <c r="F658" s="15"/>
      <c r="G658" s="16" t="str">
        <f t="shared" si="149"/>
        <v/>
      </c>
      <c r="H658" s="182"/>
      <c r="I658" s="382"/>
      <c r="J658" s="26" t="str">
        <f t="shared" si="151"/>
        <v>*</v>
      </c>
      <c r="K658" s="27" t="s">
        <v>16</v>
      </c>
      <c r="L658" s="184"/>
      <c r="M658" s="184"/>
      <c r="N658" s="28" t="str">
        <f t="shared" si="152"/>
        <v>*</v>
      </c>
      <c r="O658" s="185" t="str">
        <f t="shared" ca="1" si="162"/>
        <v/>
      </c>
      <c r="P658" s="264"/>
      <c r="Q658" s="265"/>
      <c r="R658" s="29">
        <f t="shared" si="153"/>
        <v>0</v>
      </c>
      <c r="S658" s="30">
        <f t="shared" si="154"/>
        <v>0</v>
      </c>
      <c r="T658" s="31">
        <f t="shared" si="155"/>
        <v>0</v>
      </c>
      <c r="U658" s="32" t="str">
        <f t="shared" ca="1" si="156"/>
        <v>e</v>
      </c>
      <c r="V658" s="188"/>
      <c r="W658" s="269"/>
      <c r="X658" s="269"/>
      <c r="Y658" s="269"/>
      <c r="Z658" s="269"/>
      <c r="AA658" s="269"/>
      <c r="AB658" s="270"/>
      <c r="AD658" s="24">
        <f>IF(OR(AE658="",AF658=""),0,IF(ISERROR(D658),0,COUNTIF(D658:$D$746,D658)))</f>
        <v>0</v>
      </c>
      <c r="AE658" s="24" t="str">
        <f t="shared" si="157"/>
        <v/>
      </c>
      <c r="AF658" s="24" t="str">
        <f t="shared" si="158"/>
        <v/>
      </c>
      <c r="AG658" s="24">
        <f ca="1">IF(AD658=0,0,MATCH(VALUE(AF658)-1,AE658:OFFSET(AE658,VALUE(AD658)-1,0),1))</f>
        <v>0</v>
      </c>
      <c r="AH658" s="24" t="str">
        <f t="shared" ca="1" si="159"/>
        <v/>
      </c>
    </row>
    <row r="659" spans="1:34" ht="24" customHeight="1">
      <c r="A659" s="93"/>
      <c r="B659" s="120"/>
      <c r="C659" s="13" t="str">
        <f t="shared" si="160"/>
        <v>2027</v>
      </c>
      <c r="D659" s="13" t="e">
        <f t="shared" si="150"/>
        <v>#VALUE!</v>
      </c>
      <c r="E659" s="95" t="e">
        <f t="shared" si="161"/>
        <v>#VALUE!</v>
      </c>
      <c r="F659" s="15"/>
      <c r="G659" s="16" t="str">
        <f t="shared" si="149"/>
        <v/>
      </c>
      <c r="H659" s="182"/>
      <c r="I659" s="268"/>
      <c r="J659" s="26" t="str">
        <f t="shared" si="151"/>
        <v>*</v>
      </c>
      <c r="K659" s="27" t="s">
        <v>16</v>
      </c>
      <c r="L659" s="184"/>
      <c r="M659" s="268"/>
      <c r="N659" s="28" t="str">
        <f t="shared" si="152"/>
        <v>*</v>
      </c>
      <c r="O659" s="185" t="str">
        <f t="shared" ca="1" si="162"/>
        <v/>
      </c>
      <c r="P659" s="264"/>
      <c r="Q659" s="265"/>
      <c r="R659" s="29">
        <f t="shared" si="153"/>
        <v>0</v>
      </c>
      <c r="S659" s="30">
        <f t="shared" si="154"/>
        <v>0</v>
      </c>
      <c r="T659" s="31">
        <f t="shared" si="155"/>
        <v>0</v>
      </c>
      <c r="U659" s="32" t="str">
        <f t="shared" ca="1" si="156"/>
        <v>e</v>
      </c>
      <c r="V659" s="188"/>
      <c r="W659" s="269"/>
      <c r="X659" s="269"/>
      <c r="Y659" s="269"/>
      <c r="Z659" s="269"/>
      <c r="AA659" s="269"/>
      <c r="AB659" s="270"/>
      <c r="AD659" s="24">
        <f>IF(OR(AE659="",AF659=""),0,IF(ISERROR(D659),0,COUNTIF(D659:$D$746,D659)))</f>
        <v>0</v>
      </c>
      <c r="AE659" s="24" t="str">
        <f t="shared" si="157"/>
        <v/>
      </c>
      <c r="AF659" s="24" t="str">
        <f t="shared" si="158"/>
        <v/>
      </c>
      <c r="AG659" s="24">
        <f ca="1">IF(AD659=0,0,MATCH(VALUE(AF659)-1,AE659:OFFSET(AE659,VALUE(AD659)-1,0),1))</f>
        <v>0</v>
      </c>
      <c r="AH659" s="24" t="str">
        <f t="shared" ca="1" si="159"/>
        <v/>
      </c>
    </row>
    <row r="660" spans="1:34" ht="24" customHeight="1">
      <c r="A660" s="93"/>
      <c r="B660" s="120"/>
      <c r="C660" s="13" t="str">
        <f t="shared" si="160"/>
        <v>2027</v>
      </c>
      <c r="D660" s="13" t="e">
        <f t="shared" si="150"/>
        <v>#VALUE!</v>
      </c>
      <c r="E660" s="95" t="e">
        <f t="shared" si="161"/>
        <v>#VALUE!</v>
      </c>
      <c r="F660" s="15"/>
      <c r="G660" s="16" t="str">
        <f t="shared" si="149"/>
        <v/>
      </c>
      <c r="H660" s="182"/>
      <c r="I660" s="268"/>
      <c r="J660" s="26" t="str">
        <f t="shared" si="151"/>
        <v>*</v>
      </c>
      <c r="K660" s="27" t="s">
        <v>16</v>
      </c>
      <c r="L660" s="184"/>
      <c r="M660" s="268"/>
      <c r="N660" s="28" t="str">
        <f t="shared" si="152"/>
        <v>*</v>
      </c>
      <c r="O660" s="185" t="str">
        <f t="shared" ca="1" si="162"/>
        <v/>
      </c>
      <c r="P660" s="264"/>
      <c r="Q660" s="265"/>
      <c r="R660" s="29">
        <f t="shared" si="153"/>
        <v>0</v>
      </c>
      <c r="S660" s="30">
        <f t="shared" si="154"/>
        <v>0</v>
      </c>
      <c r="T660" s="31">
        <f t="shared" si="155"/>
        <v>0</v>
      </c>
      <c r="U660" s="32" t="str">
        <f t="shared" ca="1" si="156"/>
        <v>e</v>
      </c>
      <c r="V660" s="188"/>
      <c r="W660" s="269"/>
      <c r="X660" s="269"/>
      <c r="Y660" s="269"/>
      <c r="Z660" s="269"/>
      <c r="AA660" s="269"/>
      <c r="AB660" s="270"/>
      <c r="AD660" s="24">
        <f>IF(OR(AE660="",AF660=""),0,IF(ISERROR(D660),0,COUNTIF(D660:$D$746,D660)))</f>
        <v>0</v>
      </c>
      <c r="AE660" s="24" t="str">
        <f t="shared" si="157"/>
        <v/>
      </c>
      <c r="AF660" s="24" t="str">
        <f t="shared" si="158"/>
        <v/>
      </c>
      <c r="AG660" s="24">
        <f ca="1">IF(AD660=0,0,MATCH(VALUE(AF660)-1,AE660:OFFSET(AE660,VALUE(AD660)-1,0),1))</f>
        <v>0</v>
      </c>
      <c r="AH660" s="24" t="str">
        <f t="shared" ca="1" si="159"/>
        <v/>
      </c>
    </row>
    <row r="661" spans="1:34" ht="24" customHeight="1">
      <c r="A661" s="93"/>
      <c r="B661" s="120"/>
      <c r="C661" s="13" t="str">
        <f t="shared" si="160"/>
        <v>2027</v>
      </c>
      <c r="D661" s="13" t="e">
        <f t="shared" si="150"/>
        <v>#VALUE!</v>
      </c>
      <c r="E661" s="95" t="e">
        <f t="shared" si="161"/>
        <v>#VALUE!</v>
      </c>
      <c r="F661" s="15"/>
      <c r="G661" s="16" t="str">
        <f t="shared" si="149"/>
        <v/>
      </c>
      <c r="H661" s="182"/>
      <c r="I661" s="268"/>
      <c r="J661" s="26" t="str">
        <f t="shared" si="151"/>
        <v>*</v>
      </c>
      <c r="K661" s="27" t="s">
        <v>16</v>
      </c>
      <c r="L661" s="184"/>
      <c r="M661" s="268"/>
      <c r="N661" s="28" t="str">
        <f t="shared" si="152"/>
        <v>*</v>
      </c>
      <c r="O661" s="185" t="str">
        <f t="shared" ca="1" si="162"/>
        <v/>
      </c>
      <c r="P661" s="264"/>
      <c r="Q661" s="265"/>
      <c r="R661" s="29">
        <f t="shared" si="153"/>
        <v>0</v>
      </c>
      <c r="S661" s="30">
        <f t="shared" si="154"/>
        <v>0</v>
      </c>
      <c r="T661" s="31">
        <f t="shared" si="155"/>
        <v>0</v>
      </c>
      <c r="U661" s="32" t="str">
        <f t="shared" ca="1" si="156"/>
        <v>e</v>
      </c>
      <c r="V661" s="188"/>
      <c r="W661" s="269"/>
      <c r="X661" s="269"/>
      <c r="Y661" s="269"/>
      <c r="Z661" s="269"/>
      <c r="AA661" s="269"/>
      <c r="AB661" s="270"/>
      <c r="AD661" s="24">
        <f>IF(OR(AE661="",AF661=""),0,IF(ISERROR(D661),0,COUNTIF(D661:$D$746,D661)))</f>
        <v>0</v>
      </c>
      <c r="AE661" s="24" t="str">
        <f t="shared" si="157"/>
        <v/>
      </c>
      <c r="AF661" s="24" t="str">
        <f t="shared" si="158"/>
        <v/>
      </c>
      <c r="AG661" s="24">
        <f ca="1">IF(AD661=0,0,MATCH(VALUE(AF661)-1,AE661:OFFSET(AE661,VALUE(AD661)-1,0),1))</f>
        <v>0</v>
      </c>
      <c r="AH661" s="24" t="str">
        <f t="shared" ca="1" si="159"/>
        <v/>
      </c>
    </row>
    <row r="662" spans="1:34" ht="24" customHeight="1">
      <c r="A662" s="93"/>
      <c r="B662" s="120"/>
      <c r="C662" s="13" t="str">
        <f t="shared" si="160"/>
        <v>2027</v>
      </c>
      <c r="D662" s="13" t="e">
        <f t="shared" si="150"/>
        <v>#VALUE!</v>
      </c>
      <c r="E662" s="95" t="e">
        <f t="shared" si="161"/>
        <v>#VALUE!</v>
      </c>
      <c r="F662" s="15"/>
      <c r="G662" s="16" t="str">
        <f t="shared" si="149"/>
        <v/>
      </c>
      <c r="H662" s="182"/>
      <c r="I662" s="268"/>
      <c r="J662" s="26" t="str">
        <f t="shared" si="151"/>
        <v>*</v>
      </c>
      <c r="K662" s="27" t="s">
        <v>16</v>
      </c>
      <c r="L662" s="184"/>
      <c r="M662" s="268"/>
      <c r="N662" s="28" t="str">
        <f t="shared" si="152"/>
        <v>*</v>
      </c>
      <c r="O662" s="185" t="str">
        <f t="shared" ca="1" si="162"/>
        <v/>
      </c>
      <c r="P662" s="264"/>
      <c r="Q662" s="265"/>
      <c r="R662" s="29">
        <f t="shared" si="153"/>
        <v>0</v>
      </c>
      <c r="S662" s="30">
        <f t="shared" si="154"/>
        <v>0</v>
      </c>
      <c r="T662" s="31">
        <f t="shared" si="155"/>
        <v>0</v>
      </c>
      <c r="U662" s="32" t="str">
        <f t="shared" ca="1" si="156"/>
        <v>e</v>
      </c>
      <c r="V662" s="188"/>
      <c r="W662" s="269"/>
      <c r="X662" s="269"/>
      <c r="Y662" s="269"/>
      <c r="Z662" s="269"/>
      <c r="AA662" s="269"/>
      <c r="AB662" s="270"/>
      <c r="AD662" s="24">
        <f>IF(OR(AE662="",AF662=""),0,IF(ISERROR(D662),0,COUNTIF(D662:$D$746,D662)))</f>
        <v>0</v>
      </c>
      <c r="AE662" s="24" t="str">
        <f t="shared" si="157"/>
        <v/>
      </c>
      <c r="AF662" s="24" t="str">
        <f t="shared" si="158"/>
        <v/>
      </c>
      <c r="AG662" s="24">
        <f ca="1">IF(AD662=0,0,MATCH(VALUE(AF662)-1,AE662:OFFSET(AE662,VALUE(AD662)-1,0),1))</f>
        <v>0</v>
      </c>
      <c r="AH662" s="24" t="str">
        <f t="shared" ca="1" si="159"/>
        <v/>
      </c>
    </row>
    <row r="663" spans="1:34" ht="24" customHeight="1">
      <c r="A663" s="93"/>
      <c r="B663" s="120"/>
      <c r="C663" s="13" t="str">
        <f t="shared" si="160"/>
        <v>2027</v>
      </c>
      <c r="D663" s="13" t="e">
        <f t="shared" si="150"/>
        <v>#VALUE!</v>
      </c>
      <c r="E663" s="95" t="e">
        <f t="shared" si="161"/>
        <v>#VALUE!</v>
      </c>
      <c r="F663" s="15"/>
      <c r="G663" s="16" t="str">
        <f t="shared" si="149"/>
        <v/>
      </c>
      <c r="H663" s="182"/>
      <c r="I663" s="268"/>
      <c r="J663" s="26" t="str">
        <f t="shared" si="151"/>
        <v>*</v>
      </c>
      <c r="K663" s="27" t="s">
        <v>16</v>
      </c>
      <c r="L663" s="184"/>
      <c r="M663" s="268"/>
      <c r="N663" s="28" t="str">
        <f t="shared" si="152"/>
        <v>*</v>
      </c>
      <c r="O663" s="185" t="str">
        <f t="shared" ca="1" si="162"/>
        <v/>
      </c>
      <c r="P663" s="264"/>
      <c r="Q663" s="265"/>
      <c r="R663" s="29">
        <f t="shared" si="153"/>
        <v>0</v>
      </c>
      <c r="S663" s="30">
        <f t="shared" si="154"/>
        <v>0</v>
      </c>
      <c r="T663" s="31">
        <f t="shared" si="155"/>
        <v>0</v>
      </c>
      <c r="U663" s="32" t="str">
        <f t="shared" ca="1" si="156"/>
        <v>e</v>
      </c>
      <c r="V663" s="188"/>
      <c r="W663" s="269"/>
      <c r="X663" s="269"/>
      <c r="Y663" s="269"/>
      <c r="Z663" s="269"/>
      <c r="AA663" s="269"/>
      <c r="AB663" s="270"/>
      <c r="AD663" s="24">
        <f>IF(OR(AE663="",AF663=""),0,IF(ISERROR(D663),0,COUNTIF(D663:$D$746,D663)))</f>
        <v>0</v>
      </c>
      <c r="AE663" s="24" t="str">
        <f t="shared" si="157"/>
        <v/>
      </c>
      <c r="AF663" s="24" t="str">
        <f t="shared" si="158"/>
        <v/>
      </c>
      <c r="AG663" s="24">
        <f ca="1">IF(AD663=0,0,MATCH(VALUE(AF663)-1,AE663:OFFSET(AE663,VALUE(AD663)-1,0),1))</f>
        <v>0</v>
      </c>
      <c r="AH663" s="24" t="str">
        <f t="shared" ca="1" si="159"/>
        <v/>
      </c>
    </row>
    <row r="664" spans="1:34" ht="24" customHeight="1">
      <c r="A664" s="93"/>
      <c r="B664" s="120"/>
      <c r="C664" s="13" t="str">
        <f t="shared" si="160"/>
        <v>2027</v>
      </c>
      <c r="D664" s="13" t="e">
        <f t="shared" si="150"/>
        <v>#VALUE!</v>
      </c>
      <c r="E664" s="95" t="e">
        <f t="shared" si="161"/>
        <v>#VALUE!</v>
      </c>
      <c r="F664" s="15"/>
      <c r="G664" s="16" t="str">
        <f t="shared" si="149"/>
        <v/>
      </c>
      <c r="H664" s="182"/>
      <c r="I664" s="268"/>
      <c r="J664" s="26" t="str">
        <f t="shared" si="151"/>
        <v>*</v>
      </c>
      <c r="K664" s="27" t="s">
        <v>16</v>
      </c>
      <c r="L664" s="184"/>
      <c r="M664" s="268"/>
      <c r="N664" s="28" t="str">
        <f t="shared" si="152"/>
        <v>*</v>
      </c>
      <c r="O664" s="185" t="str">
        <f t="shared" ca="1" si="162"/>
        <v/>
      </c>
      <c r="P664" s="264"/>
      <c r="Q664" s="265"/>
      <c r="R664" s="29">
        <f t="shared" si="153"/>
        <v>0</v>
      </c>
      <c r="S664" s="30">
        <f t="shared" si="154"/>
        <v>0</v>
      </c>
      <c r="T664" s="31">
        <f t="shared" si="155"/>
        <v>0</v>
      </c>
      <c r="U664" s="32" t="str">
        <f t="shared" ca="1" si="156"/>
        <v>e</v>
      </c>
      <c r="V664" s="188"/>
      <c r="W664" s="269"/>
      <c r="X664" s="269"/>
      <c r="Y664" s="269"/>
      <c r="Z664" s="269"/>
      <c r="AA664" s="269"/>
      <c r="AB664" s="270"/>
      <c r="AD664" s="24">
        <f>IF(OR(AE664="",AF664=""),0,IF(ISERROR(D664),0,COUNTIF(D664:$D$746,D664)))</f>
        <v>0</v>
      </c>
      <c r="AE664" s="24" t="str">
        <f t="shared" si="157"/>
        <v/>
      </c>
      <c r="AF664" s="24" t="str">
        <f t="shared" si="158"/>
        <v/>
      </c>
      <c r="AG664" s="24">
        <f ca="1">IF(AD664=0,0,MATCH(VALUE(AF664)-1,AE664:OFFSET(AE664,VALUE(AD664)-1,0),1))</f>
        <v>0</v>
      </c>
      <c r="AH664" s="24" t="str">
        <f t="shared" ca="1" si="159"/>
        <v/>
      </c>
    </row>
    <row r="665" spans="1:34" ht="24" customHeight="1">
      <c r="A665" s="93"/>
      <c r="B665" s="120"/>
      <c r="C665" s="13" t="str">
        <f t="shared" si="160"/>
        <v>2027</v>
      </c>
      <c r="D665" s="13" t="e">
        <f t="shared" si="150"/>
        <v>#VALUE!</v>
      </c>
      <c r="E665" s="95" t="e">
        <f t="shared" si="161"/>
        <v>#VALUE!</v>
      </c>
      <c r="F665" s="15"/>
      <c r="G665" s="16" t="str">
        <f t="shared" si="149"/>
        <v/>
      </c>
      <c r="H665" s="182"/>
      <c r="I665" s="263"/>
      <c r="J665" s="26" t="str">
        <f t="shared" si="151"/>
        <v>*</v>
      </c>
      <c r="K665" s="27" t="s">
        <v>16</v>
      </c>
      <c r="L665" s="184"/>
      <c r="M665" s="263"/>
      <c r="N665" s="28" t="str">
        <f t="shared" si="152"/>
        <v>*</v>
      </c>
      <c r="O665" s="185" t="str">
        <f t="shared" ca="1" si="162"/>
        <v/>
      </c>
      <c r="P665" s="264"/>
      <c r="Q665" s="265"/>
      <c r="R665" s="29">
        <f t="shared" si="153"/>
        <v>0</v>
      </c>
      <c r="S665" s="30">
        <f t="shared" si="154"/>
        <v>0</v>
      </c>
      <c r="T665" s="31">
        <f t="shared" si="155"/>
        <v>0</v>
      </c>
      <c r="U665" s="32" t="str">
        <f t="shared" ca="1" si="156"/>
        <v>e</v>
      </c>
      <c r="V665" s="188"/>
      <c r="W665" s="189"/>
      <c r="X665" s="189"/>
      <c r="Y665" s="189"/>
      <c r="Z665" s="189"/>
      <c r="AA665" s="189"/>
      <c r="AB665" s="190"/>
      <c r="AD665" s="24">
        <f>IF(OR(AE665="",AF665=""),0,IF(ISERROR(D665),0,COUNTIF(D665:$D$746,D665)))</f>
        <v>0</v>
      </c>
      <c r="AE665" s="24" t="str">
        <f t="shared" si="157"/>
        <v/>
      </c>
      <c r="AF665" s="24" t="str">
        <f t="shared" si="158"/>
        <v/>
      </c>
      <c r="AG665" s="24">
        <f ca="1">IF(AD665=0,0,MATCH(VALUE(AF665)-1,AE665:OFFSET(AE665,VALUE(AD665)-1,0),1))</f>
        <v>0</v>
      </c>
      <c r="AH665" s="24" t="str">
        <f t="shared" ca="1" si="159"/>
        <v/>
      </c>
    </row>
    <row r="666" spans="1:34" ht="24" customHeight="1">
      <c r="A666" s="93"/>
      <c r="B666" s="120"/>
      <c r="C666" s="13" t="str">
        <f t="shared" si="160"/>
        <v>2027</v>
      </c>
      <c r="D666" s="13" t="e">
        <f t="shared" si="150"/>
        <v>#VALUE!</v>
      </c>
      <c r="E666" s="95" t="e">
        <f t="shared" si="161"/>
        <v>#VALUE!</v>
      </c>
      <c r="F666" s="15"/>
      <c r="G666" s="16" t="str">
        <f t="shared" si="149"/>
        <v/>
      </c>
      <c r="H666" s="182"/>
      <c r="I666" s="263"/>
      <c r="J666" s="26" t="str">
        <f t="shared" si="151"/>
        <v>*</v>
      </c>
      <c r="K666" s="27" t="s">
        <v>16</v>
      </c>
      <c r="L666" s="184"/>
      <c r="M666" s="268"/>
      <c r="N666" s="28" t="str">
        <f t="shared" si="152"/>
        <v>*</v>
      </c>
      <c r="O666" s="185" t="str">
        <f t="shared" ca="1" si="162"/>
        <v/>
      </c>
      <c r="P666" s="264"/>
      <c r="Q666" s="265"/>
      <c r="R666" s="29">
        <f t="shared" si="153"/>
        <v>0</v>
      </c>
      <c r="S666" s="30">
        <f t="shared" si="154"/>
        <v>0</v>
      </c>
      <c r="T666" s="31">
        <f t="shared" si="155"/>
        <v>0</v>
      </c>
      <c r="U666" s="32" t="str">
        <f t="shared" ca="1" si="156"/>
        <v>e</v>
      </c>
      <c r="V666" s="188"/>
      <c r="W666" s="189"/>
      <c r="X666" s="189"/>
      <c r="Y666" s="189"/>
      <c r="Z666" s="189"/>
      <c r="AA666" s="189"/>
      <c r="AB666" s="190"/>
      <c r="AD666" s="24">
        <f>IF(OR(AE666="",AF666=""),0,IF(ISERROR(D666),0,COUNTIF(D666:$D$746,D666)))</f>
        <v>0</v>
      </c>
      <c r="AE666" s="24" t="str">
        <f t="shared" si="157"/>
        <v/>
      </c>
      <c r="AF666" s="24" t="str">
        <f t="shared" si="158"/>
        <v/>
      </c>
      <c r="AG666" s="24">
        <f ca="1">IF(AD666=0,0,MATCH(VALUE(AF666)-1,AE666:OFFSET(AE666,VALUE(AD666)-1,0),1))</f>
        <v>0</v>
      </c>
      <c r="AH666" s="24" t="str">
        <f t="shared" ca="1" si="159"/>
        <v/>
      </c>
    </row>
    <row r="667" spans="1:34" ht="24" customHeight="1">
      <c r="A667" s="93"/>
      <c r="B667" s="120"/>
      <c r="C667" s="13" t="str">
        <f t="shared" si="160"/>
        <v>2027</v>
      </c>
      <c r="D667" s="13" t="e">
        <f t="shared" si="150"/>
        <v>#VALUE!</v>
      </c>
      <c r="E667" s="95" t="e">
        <f t="shared" si="161"/>
        <v>#VALUE!</v>
      </c>
      <c r="F667" s="15"/>
      <c r="G667" s="16" t="str">
        <f t="shared" ref="G667:G683" si="163">IF(F667="","",VLOOKUP(F667,事業名一覧,2,0))</f>
        <v/>
      </c>
      <c r="H667" s="182"/>
      <c r="I667" s="263"/>
      <c r="J667" s="26" t="str">
        <f t="shared" si="151"/>
        <v>*</v>
      </c>
      <c r="K667" s="27" t="s">
        <v>16</v>
      </c>
      <c r="L667" s="184"/>
      <c r="M667" s="263"/>
      <c r="N667" s="28" t="str">
        <f t="shared" si="152"/>
        <v>*</v>
      </c>
      <c r="O667" s="185" t="str">
        <f t="shared" ca="1" si="162"/>
        <v/>
      </c>
      <c r="P667" s="264"/>
      <c r="Q667" s="265"/>
      <c r="R667" s="29">
        <f t="shared" si="153"/>
        <v>0</v>
      </c>
      <c r="S667" s="30">
        <f t="shared" si="154"/>
        <v>0</v>
      </c>
      <c r="T667" s="31">
        <f t="shared" si="155"/>
        <v>0</v>
      </c>
      <c r="U667" s="32" t="str">
        <f t="shared" ca="1" si="156"/>
        <v>e</v>
      </c>
      <c r="V667" s="188"/>
      <c r="W667" s="189"/>
      <c r="X667" s="189"/>
      <c r="Y667" s="189"/>
      <c r="Z667" s="189"/>
      <c r="AA667" s="189"/>
      <c r="AB667" s="190"/>
      <c r="AD667" s="24">
        <f>IF(OR(AE667="",AF667=""),0,IF(ISERROR(D667),0,COUNTIF(D667:$D$746,D667)))</f>
        <v>0</v>
      </c>
      <c r="AE667" s="24" t="str">
        <f t="shared" si="157"/>
        <v/>
      </c>
      <c r="AF667" s="24" t="str">
        <f t="shared" si="158"/>
        <v/>
      </c>
      <c r="AG667" s="24">
        <f ca="1">IF(AD667=0,0,MATCH(VALUE(AF667)-1,AE667:OFFSET(AE667,VALUE(AD667)-1,0),1))</f>
        <v>0</v>
      </c>
      <c r="AH667" s="24" t="str">
        <f t="shared" ca="1" si="159"/>
        <v/>
      </c>
    </row>
    <row r="668" spans="1:34" ht="24" customHeight="1">
      <c r="A668" s="93"/>
      <c r="B668" s="120"/>
      <c r="C668" s="13" t="str">
        <f t="shared" si="160"/>
        <v>2027</v>
      </c>
      <c r="D668" s="13" t="e">
        <f t="shared" si="150"/>
        <v>#VALUE!</v>
      </c>
      <c r="E668" s="95" t="e">
        <f t="shared" si="161"/>
        <v>#VALUE!</v>
      </c>
      <c r="F668" s="15"/>
      <c r="G668" s="16" t="str">
        <f t="shared" si="163"/>
        <v/>
      </c>
      <c r="H668" s="182"/>
      <c r="I668" s="263"/>
      <c r="J668" s="26" t="str">
        <f t="shared" si="151"/>
        <v>*</v>
      </c>
      <c r="K668" s="27" t="s">
        <v>16</v>
      </c>
      <c r="L668" s="184"/>
      <c r="M668" s="268"/>
      <c r="N668" s="28" t="str">
        <f t="shared" si="152"/>
        <v>*</v>
      </c>
      <c r="O668" s="185" t="str">
        <f t="shared" ca="1" si="162"/>
        <v/>
      </c>
      <c r="P668" s="264"/>
      <c r="Q668" s="265"/>
      <c r="R668" s="29">
        <f t="shared" si="153"/>
        <v>0</v>
      </c>
      <c r="S668" s="30">
        <f t="shared" si="154"/>
        <v>0</v>
      </c>
      <c r="T668" s="31">
        <f t="shared" si="155"/>
        <v>0</v>
      </c>
      <c r="U668" s="32" t="str">
        <f t="shared" ca="1" si="156"/>
        <v>e</v>
      </c>
      <c r="V668" s="188"/>
      <c r="W668" s="189"/>
      <c r="X668" s="189"/>
      <c r="Y668" s="189"/>
      <c r="Z668" s="189"/>
      <c r="AA668" s="189"/>
      <c r="AB668" s="190"/>
      <c r="AD668" s="24">
        <f>IF(OR(AE668="",AF668=""),0,IF(ISERROR(D668),0,COUNTIF(D668:$D$746,D668)))</f>
        <v>0</v>
      </c>
      <c r="AE668" s="24" t="str">
        <f t="shared" si="157"/>
        <v/>
      </c>
      <c r="AF668" s="24" t="str">
        <f t="shared" si="158"/>
        <v/>
      </c>
      <c r="AG668" s="24">
        <f ca="1">IF(AD668=0,0,MATCH(VALUE(AF668)-1,AE668:OFFSET(AE668,VALUE(AD668)-1,0),1))</f>
        <v>0</v>
      </c>
      <c r="AH668" s="24" t="str">
        <f t="shared" ca="1" si="159"/>
        <v/>
      </c>
    </row>
    <row r="669" spans="1:34" ht="24" customHeight="1">
      <c r="A669" s="93"/>
      <c r="B669" s="120"/>
      <c r="C669" s="13" t="str">
        <f t="shared" si="160"/>
        <v>2027</v>
      </c>
      <c r="D669" s="13" t="e">
        <f t="shared" si="150"/>
        <v>#VALUE!</v>
      </c>
      <c r="E669" s="95" t="e">
        <f t="shared" si="161"/>
        <v>#VALUE!</v>
      </c>
      <c r="F669" s="15"/>
      <c r="G669" s="16" t="str">
        <f t="shared" si="163"/>
        <v/>
      </c>
      <c r="H669" s="182"/>
      <c r="I669" s="263"/>
      <c r="J669" s="26" t="str">
        <f t="shared" si="151"/>
        <v>*</v>
      </c>
      <c r="K669" s="27" t="s">
        <v>16</v>
      </c>
      <c r="L669" s="184"/>
      <c r="M669" s="263"/>
      <c r="N669" s="28" t="str">
        <f t="shared" si="152"/>
        <v>*</v>
      </c>
      <c r="O669" s="185" t="str">
        <f t="shared" ca="1" si="162"/>
        <v/>
      </c>
      <c r="P669" s="264"/>
      <c r="Q669" s="265"/>
      <c r="R669" s="29">
        <f t="shared" si="153"/>
        <v>0</v>
      </c>
      <c r="S669" s="30">
        <f t="shared" si="154"/>
        <v>0</v>
      </c>
      <c r="T669" s="31">
        <f t="shared" si="155"/>
        <v>0</v>
      </c>
      <c r="U669" s="32" t="str">
        <f t="shared" ca="1" si="156"/>
        <v>e</v>
      </c>
      <c r="V669" s="188"/>
      <c r="W669" s="189"/>
      <c r="X669" s="189"/>
      <c r="Y669" s="189"/>
      <c r="Z669" s="189"/>
      <c r="AA669" s="189"/>
      <c r="AB669" s="190"/>
      <c r="AD669" s="24">
        <f>IF(OR(AE669="",AF669=""),0,IF(ISERROR(D669),0,COUNTIF(D669:$D$746,D669)))</f>
        <v>0</v>
      </c>
      <c r="AE669" s="24" t="str">
        <f t="shared" si="157"/>
        <v/>
      </c>
      <c r="AF669" s="24" t="str">
        <f t="shared" si="158"/>
        <v/>
      </c>
      <c r="AG669" s="24">
        <f ca="1">IF(AD669=0,0,MATCH(VALUE(AF669)-1,AE669:OFFSET(AE669,VALUE(AD669)-1,0),1))</f>
        <v>0</v>
      </c>
      <c r="AH669" s="24" t="str">
        <f t="shared" ca="1" si="159"/>
        <v/>
      </c>
    </row>
    <row r="670" spans="1:34" ht="24" customHeight="1">
      <c r="A670" s="93"/>
      <c r="B670" s="120"/>
      <c r="C670" s="13" t="str">
        <f t="shared" si="160"/>
        <v>2027</v>
      </c>
      <c r="D670" s="13" t="e">
        <f t="shared" si="150"/>
        <v>#VALUE!</v>
      </c>
      <c r="E670" s="95" t="e">
        <f t="shared" si="161"/>
        <v>#VALUE!</v>
      </c>
      <c r="F670" s="15"/>
      <c r="G670" s="16" t="str">
        <f t="shared" si="163"/>
        <v/>
      </c>
      <c r="H670" s="182"/>
      <c r="I670" s="263"/>
      <c r="J670" s="26" t="str">
        <f t="shared" si="151"/>
        <v>*</v>
      </c>
      <c r="K670" s="27" t="s">
        <v>16</v>
      </c>
      <c r="L670" s="184"/>
      <c r="M670" s="268"/>
      <c r="N670" s="28" t="str">
        <f t="shared" si="152"/>
        <v>*</v>
      </c>
      <c r="O670" s="185" t="str">
        <f t="shared" ca="1" si="162"/>
        <v/>
      </c>
      <c r="P670" s="264"/>
      <c r="Q670" s="265"/>
      <c r="R670" s="29">
        <f t="shared" si="153"/>
        <v>0</v>
      </c>
      <c r="S670" s="30">
        <f t="shared" si="154"/>
        <v>0</v>
      </c>
      <c r="T670" s="31">
        <f t="shared" si="155"/>
        <v>0</v>
      </c>
      <c r="U670" s="32" t="str">
        <f t="shared" ca="1" si="156"/>
        <v>e</v>
      </c>
      <c r="V670" s="188"/>
      <c r="W670" s="189"/>
      <c r="X670" s="189"/>
      <c r="Y670" s="189"/>
      <c r="Z670" s="189"/>
      <c r="AA670" s="189"/>
      <c r="AB670" s="190"/>
      <c r="AD670" s="24">
        <f>IF(OR(AE670="",AF670=""),0,IF(ISERROR(D670),0,COUNTIF(D670:$D$746,D670)))</f>
        <v>0</v>
      </c>
      <c r="AE670" s="24" t="str">
        <f t="shared" si="157"/>
        <v/>
      </c>
      <c r="AF670" s="24" t="str">
        <f t="shared" si="158"/>
        <v/>
      </c>
      <c r="AG670" s="24">
        <f ca="1">IF(AD670=0,0,MATCH(VALUE(AF670)-1,AE670:OFFSET(AE670,VALUE(AD670)-1,0),1))</f>
        <v>0</v>
      </c>
      <c r="AH670" s="24" t="str">
        <f t="shared" ca="1" si="159"/>
        <v/>
      </c>
    </row>
    <row r="671" spans="1:34" ht="24" customHeight="1">
      <c r="A671" s="93"/>
      <c r="B671" s="120"/>
      <c r="C671" s="13" t="str">
        <f t="shared" si="160"/>
        <v>2027</v>
      </c>
      <c r="D671" s="13" t="e">
        <f t="shared" si="150"/>
        <v>#VALUE!</v>
      </c>
      <c r="E671" s="95" t="e">
        <f t="shared" si="161"/>
        <v>#VALUE!</v>
      </c>
      <c r="F671" s="15"/>
      <c r="G671" s="16" t="str">
        <f t="shared" si="163"/>
        <v/>
      </c>
      <c r="H671" s="182"/>
      <c r="I671" s="263"/>
      <c r="J671" s="26" t="str">
        <f t="shared" si="151"/>
        <v>*</v>
      </c>
      <c r="K671" s="27" t="s">
        <v>16</v>
      </c>
      <c r="L671" s="184"/>
      <c r="M671" s="263"/>
      <c r="N671" s="28" t="str">
        <f t="shared" si="152"/>
        <v>*</v>
      </c>
      <c r="O671" s="185" t="str">
        <f t="shared" ca="1" si="162"/>
        <v/>
      </c>
      <c r="P671" s="264"/>
      <c r="Q671" s="265"/>
      <c r="R671" s="29">
        <f t="shared" si="153"/>
        <v>0</v>
      </c>
      <c r="S671" s="30">
        <f t="shared" si="154"/>
        <v>0</v>
      </c>
      <c r="T671" s="31">
        <f t="shared" si="155"/>
        <v>0</v>
      </c>
      <c r="U671" s="32" t="str">
        <f t="shared" ca="1" si="156"/>
        <v>e</v>
      </c>
      <c r="V671" s="188"/>
      <c r="W671" s="189"/>
      <c r="X671" s="189"/>
      <c r="Y671" s="189"/>
      <c r="Z671" s="189"/>
      <c r="AA671" s="189"/>
      <c r="AB671" s="190"/>
      <c r="AD671" s="24">
        <f>IF(OR(AE671="",AF671=""),0,IF(ISERROR(D671),0,COUNTIF(D671:$D$746,D671)))</f>
        <v>0</v>
      </c>
      <c r="AE671" s="24" t="str">
        <f t="shared" si="157"/>
        <v/>
      </c>
      <c r="AF671" s="24" t="str">
        <f t="shared" si="158"/>
        <v/>
      </c>
      <c r="AG671" s="24">
        <f ca="1">IF(AD671=0,0,MATCH(VALUE(AF671)-1,AE671:OFFSET(AE671,VALUE(AD671)-1,0),1))</f>
        <v>0</v>
      </c>
      <c r="AH671" s="24" t="str">
        <f t="shared" ca="1" si="159"/>
        <v/>
      </c>
    </row>
    <row r="672" spans="1:34" ht="24" customHeight="1">
      <c r="A672" s="93"/>
      <c r="B672" s="120"/>
      <c r="C672" s="13" t="str">
        <f t="shared" si="160"/>
        <v>2027</v>
      </c>
      <c r="D672" s="13" t="e">
        <f t="shared" si="150"/>
        <v>#VALUE!</v>
      </c>
      <c r="E672" s="95" t="e">
        <f t="shared" si="161"/>
        <v>#VALUE!</v>
      </c>
      <c r="F672" s="15"/>
      <c r="G672" s="16" t="str">
        <f t="shared" si="163"/>
        <v/>
      </c>
      <c r="H672" s="182"/>
      <c r="I672" s="263"/>
      <c r="J672" s="26" t="str">
        <f t="shared" si="151"/>
        <v>*</v>
      </c>
      <c r="K672" s="27" t="s">
        <v>16</v>
      </c>
      <c r="L672" s="184"/>
      <c r="M672" s="268"/>
      <c r="N672" s="28" t="str">
        <f t="shared" si="152"/>
        <v>*</v>
      </c>
      <c r="O672" s="185" t="str">
        <f t="shared" ca="1" si="162"/>
        <v/>
      </c>
      <c r="P672" s="264"/>
      <c r="Q672" s="265"/>
      <c r="R672" s="29">
        <f t="shared" si="153"/>
        <v>0</v>
      </c>
      <c r="S672" s="30">
        <f t="shared" si="154"/>
        <v>0</v>
      </c>
      <c r="T672" s="31">
        <f t="shared" si="155"/>
        <v>0</v>
      </c>
      <c r="U672" s="32" t="str">
        <f t="shared" ca="1" si="156"/>
        <v>e</v>
      </c>
      <c r="V672" s="188"/>
      <c r="W672" s="189"/>
      <c r="X672" s="189"/>
      <c r="Y672" s="189"/>
      <c r="Z672" s="189"/>
      <c r="AA672" s="189"/>
      <c r="AB672" s="190"/>
      <c r="AD672" s="24">
        <f>IF(OR(AE672="",AF672=""),0,IF(ISERROR(D672),0,COUNTIF(D672:$D$746,D672)))</f>
        <v>0</v>
      </c>
      <c r="AE672" s="24" t="str">
        <f t="shared" si="157"/>
        <v/>
      </c>
      <c r="AF672" s="24" t="str">
        <f t="shared" si="158"/>
        <v/>
      </c>
      <c r="AG672" s="24">
        <f ca="1">IF(AD672=0,0,MATCH(VALUE(AF672)-1,AE672:OFFSET(AE672,VALUE(AD672)-1,0),1))</f>
        <v>0</v>
      </c>
      <c r="AH672" s="24" t="str">
        <f t="shared" ca="1" si="159"/>
        <v/>
      </c>
    </row>
    <row r="673" spans="1:34" ht="24" customHeight="1">
      <c r="A673" s="93"/>
      <c r="B673" s="120"/>
      <c r="C673" s="13" t="str">
        <f t="shared" si="160"/>
        <v>2027</v>
      </c>
      <c r="D673" s="13" t="e">
        <f t="shared" si="150"/>
        <v>#VALUE!</v>
      </c>
      <c r="E673" s="95" t="e">
        <f t="shared" si="161"/>
        <v>#VALUE!</v>
      </c>
      <c r="F673" s="15"/>
      <c r="G673" s="16" t="str">
        <f t="shared" si="163"/>
        <v/>
      </c>
      <c r="H673" s="182"/>
      <c r="I673" s="263"/>
      <c r="J673" s="26" t="str">
        <f t="shared" si="151"/>
        <v>*</v>
      </c>
      <c r="K673" s="27" t="s">
        <v>16</v>
      </c>
      <c r="L673" s="184"/>
      <c r="M673" s="263"/>
      <c r="N673" s="28" t="str">
        <f t="shared" si="152"/>
        <v>*</v>
      </c>
      <c r="O673" s="185" t="str">
        <f t="shared" ca="1" si="162"/>
        <v/>
      </c>
      <c r="P673" s="264"/>
      <c r="Q673" s="265"/>
      <c r="R673" s="29">
        <f t="shared" si="153"/>
        <v>0</v>
      </c>
      <c r="S673" s="30">
        <f t="shared" si="154"/>
        <v>0</v>
      </c>
      <c r="T673" s="31">
        <f t="shared" si="155"/>
        <v>0</v>
      </c>
      <c r="U673" s="32" t="str">
        <f t="shared" ca="1" si="156"/>
        <v>e</v>
      </c>
      <c r="V673" s="188"/>
      <c r="W673" s="189"/>
      <c r="X673" s="189"/>
      <c r="Y673" s="189"/>
      <c r="Z673" s="189"/>
      <c r="AA673" s="189"/>
      <c r="AB673" s="190"/>
      <c r="AD673" s="24">
        <f>IF(OR(AE673="",AF673=""),0,IF(ISERROR(D673),0,COUNTIF(D673:$D$746,D673)))</f>
        <v>0</v>
      </c>
      <c r="AE673" s="24" t="str">
        <f t="shared" si="157"/>
        <v/>
      </c>
      <c r="AF673" s="24" t="str">
        <f t="shared" si="158"/>
        <v/>
      </c>
      <c r="AG673" s="24">
        <f ca="1">IF(AD673=0,0,MATCH(VALUE(AF673)-1,AE673:OFFSET(AE673,VALUE(AD673)-1,0),1))</f>
        <v>0</v>
      </c>
      <c r="AH673" s="24" t="str">
        <f t="shared" ca="1" si="159"/>
        <v/>
      </c>
    </row>
    <row r="674" spans="1:34" ht="24" customHeight="1">
      <c r="A674" s="93"/>
      <c r="B674" s="120"/>
      <c r="C674" s="13" t="str">
        <f t="shared" si="160"/>
        <v>2027</v>
      </c>
      <c r="D674" s="13" t="e">
        <f t="shared" si="150"/>
        <v>#VALUE!</v>
      </c>
      <c r="E674" s="95" t="e">
        <f t="shared" si="161"/>
        <v>#VALUE!</v>
      </c>
      <c r="F674" s="15"/>
      <c r="G674" s="16" t="str">
        <f t="shared" si="163"/>
        <v/>
      </c>
      <c r="H674" s="182"/>
      <c r="I674" s="263"/>
      <c r="J674" s="26" t="str">
        <f t="shared" si="151"/>
        <v>*</v>
      </c>
      <c r="K674" s="27" t="s">
        <v>16</v>
      </c>
      <c r="L674" s="184"/>
      <c r="M674" s="268"/>
      <c r="N674" s="28" t="str">
        <f t="shared" si="152"/>
        <v>*</v>
      </c>
      <c r="O674" s="185" t="str">
        <f t="shared" ca="1" si="162"/>
        <v/>
      </c>
      <c r="P674" s="264"/>
      <c r="Q674" s="265"/>
      <c r="R674" s="29">
        <f t="shared" si="153"/>
        <v>0</v>
      </c>
      <c r="S674" s="30">
        <f t="shared" si="154"/>
        <v>0</v>
      </c>
      <c r="T674" s="31">
        <f t="shared" si="155"/>
        <v>0</v>
      </c>
      <c r="U674" s="32" t="str">
        <f t="shared" ca="1" si="156"/>
        <v>e</v>
      </c>
      <c r="V674" s="188"/>
      <c r="W674" s="189"/>
      <c r="X674" s="189"/>
      <c r="Y674" s="189"/>
      <c r="Z674" s="189"/>
      <c r="AA674" s="189"/>
      <c r="AB674" s="190"/>
      <c r="AD674" s="24">
        <f>IF(OR(AE674="",AF674=""),0,IF(ISERROR(D674),0,COUNTIF(D674:$D$746,D674)))</f>
        <v>0</v>
      </c>
      <c r="AE674" s="24" t="str">
        <f t="shared" si="157"/>
        <v/>
      </c>
      <c r="AF674" s="24" t="str">
        <f t="shared" si="158"/>
        <v/>
      </c>
      <c r="AG674" s="24">
        <f ca="1">IF(AD674=0,0,MATCH(VALUE(AF674)-1,AE674:OFFSET(AE674,VALUE(AD674)-1,0),1))</f>
        <v>0</v>
      </c>
      <c r="AH674" s="24" t="str">
        <f t="shared" ca="1" si="159"/>
        <v/>
      </c>
    </row>
    <row r="675" spans="1:34" ht="24" customHeight="1">
      <c r="A675" s="93"/>
      <c r="B675" s="120"/>
      <c r="C675" s="13" t="str">
        <f t="shared" si="160"/>
        <v>2027</v>
      </c>
      <c r="D675" s="13" t="e">
        <f t="shared" si="150"/>
        <v>#VALUE!</v>
      </c>
      <c r="E675" s="95" t="e">
        <f t="shared" si="161"/>
        <v>#VALUE!</v>
      </c>
      <c r="F675" s="15"/>
      <c r="G675" s="16" t="str">
        <f t="shared" si="163"/>
        <v/>
      </c>
      <c r="H675" s="182"/>
      <c r="I675" s="263"/>
      <c r="J675" s="26" t="str">
        <f t="shared" si="151"/>
        <v>*</v>
      </c>
      <c r="K675" s="27" t="s">
        <v>16</v>
      </c>
      <c r="L675" s="184"/>
      <c r="M675" s="263"/>
      <c r="N675" s="28" t="str">
        <f t="shared" si="152"/>
        <v>*</v>
      </c>
      <c r="O675" s="185" t="str">
        <f t="shared" ca="1" si="162"/>
        <v/>
      </c>
      <c r="P675" s="264"/>
      <c r="Q675" s="265"/>
      <c r="R675" s="29">
        <f t="shared" si="153"/>
        <v>0</v>
      </c>
      <c r="S675" s="30">
        <f t="shared" si="154"/>
        <v>0</v>
      </c>
      <c r="T675" s="31">
        <f t="shared" si="155"/>
        <v>0</v>
      </c>
      <c r="U675" s="32" t="str">
        <f t="shared" ca="1" si="156"/>
        <v>e</v>
      </c>
      <c r="V675" s="188"/>
      <c r="W675" s="189"/>
      <c r="X675" s="189"/>
      <c r="Y675" s="189"/>
      <c r="Z675" s="189"/>
      <c r="AA675" s="189"/>
      <c r="AB675" s="190"/>
      <c r="AD675" s="24">
        <f>IF(OR(AE675="",AF675=""),0,IF(ISERROR(D675),0,COUNTIF(D675:$D$746,D675)))</f>
        <v>0</v>
      </c>
      <c r="AE675" s="24" t="str">
        <f t="shared" si="157"/>
        <v/>
      </c>
      <c r="AF675" s="24" t="str">
        <f t="shared" si="158"/>
        <v/>
      </c>
      <c r="AG675" s="24">
        <f ca="1">IF(AD675=0,0,MATCH(VALUE(AF675)-1,AE675:OFFSET(AE675,VALUE(AD675)-1,0),1))</f>
        <v>0</v>
      </c>
      <c r="AH675" s="24" t="str">
        <f t="shared" ca="1" si="159"/>
        <v/>
      </c>
    </row>
    <row r="676" spans="1:34" ht="24" customHeight="1">
      <c r="A676" s="93"/>
      <c r="B676" s="120"/>
      <c r="C676" s="13" t="str">
        <f t="shared" si="160"/>
        <v>2027</v>
      </c>
      <c r="D676" s="13" t="e">
        <f t="shared" si="150"/>
        <v>#VALUE!</v>
      </c>
      <c r="E676" s="95" t="e">
        <f t="shared" si="161"/>
        <v>#VALUE!</v>
      </c>
      <c r="F676" s="15"/>
      <c r="G676" s="16" t="str">
        <f t="shared" si="163"/>
        <v/>
      </c>
      <c r="H676" s="182"/>
      <c r="I676" s="263"/>
      <c r="J676" s="26" t="str">
        <f t="shared" si="151"/>
        <v>*</v>
      </c>
      <c r="K676" s="27" t="s">
        <v>16</v>
      </c>
      <c r="L676" s="184"/>
      <c r="M676" s="268"/>
      <c r="N676" s="28" t="str">
        <f t="shared" si="152"/>
        <v>*</v>
      </c>
      <c r="O676" s="185" t="str">
        <f t="shared" ca="1" si="162"/>
        <v/>
      </c>
      <c r="P676" s="264"/>
      <c r="Q676" s="265"/>
      <c r="R676" s="29">
        <f t="shared" si="153"/>
        <v>0</v>
      </c>
      <c r="S676" s="30">
        <f t="shared" si="154"/>
        <v>0</v>
      </c>
      <c r="T676" s="31">
        <f t="shared" si="155"/>
        <v>0</v>
      </c>
      <c r="U676" s="32" t="str">
        <f t="shared" ca="1" si="156"/>
        <v>e</v>
      </c>
      <c r="V676" s="188"/>
      <c r="W676" s="189"/>
      <c r="X676" s="189"/>
      <c r="Y676" s="189"/>
      <c r="Z676" s="189"/>
      <c r="AA676" s="189"/>
      <c r="AB676" s="190"/>
      <c r="AD676" s="24">
        <f>IF(OR(AE676="",AF676=""),0,IF(ISERROR(D676),0,COUNTIF(D676:$D$746,D676)))</f>
        <v>0</v>
      </c>
      <c r="AE676" s="24" t="str">
        <f t="shared" si="157"/>
        <v/>
      </c>
      <c r="AF676" s="24" t="str">
        <f t="shared" si="158"/>
        <v/>
      </c>
      <c r="AG676" s="24">
        <f ca="1">IF(AD676=0,0,MATCH(VALUE(AF676)-1,AE676:OFFSET(AE676,VALUE(AD676)-1,0),1))</f>
        <v>0</v>
      </c>
      <c r="AH676" s="24" t="str">
        <f t="shared" ca="1" si="159"/>
        <v/>
      </c>
    </row>
    <row r="677" spans="1:34" ht="24" customHeight="1">
      <c r="A677" s="93"/>
      <c r="B677" s="120"/>
      <c r="C677" s="13" t="str">
        <f t="shared" si="160"/>
        <v>2027</v>
      </c>
      <c r="D677" s="13" t="e">
        <f t="shared" si="150"/>
        <v>#VALUE!</v>
      </c>
      <c r="E677" s="95" t="e">
        <f t="shared" si="161"/>
        <v>#VALUE!</v>
      </c>
      <c r="F677" s="15"/>
      <c r="G677" s="16" t="str">
        <f t="shared" si="163"/>
        <v/>
      </c>
      <c r="H677" s="182"/>
      <c r="I677" s="263"/>
      <c r="J677" s="26" t="str">
        <f t="shared" si="151"/>
        <v>*</v>
      </c>
      <c r="K677" s="27" t="s">
        <v>16</v>
      </c>
      <c r="L677" s="184"/>
      <c r="M677" s="263"/>
      <c r="N677" s="28" t="str">
        <f t="shared" si="152"/>
        <v>*</v>
      </c>
      <c r="O677" s="185" t="str">
        <f t="shared" ca="1" si="162"/>
        <v/>
      </c>
      <c r="P677" s="264"/>
      <c r="Q677" s="265"/>
      <c r="R677" s="29">
        <f t="shared" si="153"/>
        <v>0</v>
      </c>
      <c r="S677" s="30">
        <f t="shared" si="154"/>
        <v>0</v>
      </c>
      <c r="T677" s="31">
        <f t="shared" si="155"/>
        <v>0</v>
      </c>
      <c r="U677" s="32" t="str">
        <f t="shared" ca="1" si="156"/>
        <v>e</v>
      </c>
      <c r="V677" s="188"/>
      <c r="W677" s="189"/>
      <c r="X677" s="189"/>
      <c r="Y677" s="189"/>
      <c r="Z677" s="189"/>
      <c r="AA677" s="189"/>
      <c r="AB677" s="190"/>
      <c r="AD677" s="24">
        <f>IF(OR(AE677="",AF677=""),0,IF(ISERROR(D677),0,COUNTIF(D677:$D$746,D677)))</f>
        <v>0</v>
      </c>
      <c r="AE677" s="24" t="str">
        <f t="shared" si="157"/>
        <v/>
      </c>
      <c r="AF677" s="24" t="str">
        <f t="shared" si="158"/>
        <v/>
      </c>
      <c r="AG677" s="24">
        <f ca="1">IF(AD677=0,0,MATCH(VALUE(AF677)-1,AE677:OFFSET(AE677,VALUE(AD677)-1,0),1))</f>
        <v>0</v>
      </c>
      <c r="AH677" s="24" t="str">
        <f t="shared" ca="1" si="159"/>
        <v/>
      </c>
    </row>
    <row r="678" spans="1:34" ht="24" customHeight="1">
      <c r="A678" s="93"/>
      <c r="B678" s="120"/>
      <c r="C678" s="13" t="str">
        <f t="shared" si="160"/>
        <v>2027</v>
      </c>
      <c r="D678" s="13" t="e">
        <f t="shared" si="150"/>
        <v>#VALUE!</v>
      </c>
      <c r="E678" s="95" t="e">
        <f t="shared" si="161"/>
        <v>#VALUE!</v>
      </c>
      <c r="F678" s="15"/>
      <c r="G678" s="16" t="str">
        <f t="shared" si="163"/>
        <v/>
      </c>
      <c r="H678" s="182"/>
      <c r="I678" s="263"/>
      <c r="J678" s="26" t="str">
        <f t="shared" si="151"/>
        <v>*</v>
      </c>
      <c r="K678" s="27" t="s">
        <v>16</v>
      </c>
      <c r="L678" s="184"/>
      <c r="M678" s="268"/>
      <c r="N678" s="28" t="str">
        <f t="shared" si="152"/>
        <v>*</v>
      </c>
      <c r="O678" s="185" t="str">
        <f t="shared" ca="1" si="162"/>
        <v/>
      </c>
      <c r="P678" s="264"/>
      <c r="Q678" s="265"/>
      <c r="R678" s="29">
        <f t="shared" si="153"/>
        <v>0</v>
      </c>
      <c r="S678" s="30">
        <f t="shared" si="154"/>
        <v>0</v>
      </c>
      <c r="T678" s="31">
        <f t="shared" si="155"/>
        <v>0</v>
      </c>
      <c r="U678" s="32" t="str">
        <f t="shared" ca="1" si="156"/>
        <v>e</v>
      </c>
      <c r="V678" s="188"/>
      <c r="W678" s="189"/>
      <c r="X678" s="189"/>
      <c r="Y678" s="189"/>
      <c r="Z678" s="189"/>
      <c r="AA678" s="189"/>
      <c r="AB678" s="190"/>
      <c r="AD678" s="24">
        <f>IF(OR(AE678="",AF678=""),0,IF(ISERROR(D678),0,COUNTIF(D678:$D$746,D678)))</f>
        <v>0</v>
      </c>
      <c r="AE678" s="24" t="str">
        <f t="shared" si="157"/>
        <v/>
      </c>
      <c r="AF678" s="24" t="str">
        <f t="shared" si="158"/>
        <v/>
      </c>
      <c r="AG678" s="24">
        <f ca="1">IF(AD678=0,0,MATCH(VALUE(AF678)-1,AE678:OFFSET(AE678,VALUE(AD678)-1,0),1))</f>
        <v>0</v>
      </c>
      <c r="AH678" s="24" t="str">
        <f t="shared" ca="1" si="159"/>
        <v/>
      </c>
    </row>
    <row r="679" spans="1:34" ht="24" customHeight="1">
      <c r="A679" s="93"/>
      <c r="B679" s="120"/>
      <c r="C679" s="13" t="str">
        <f t="shared" si="160"/>
        <v>2027</v>
      </c>
      <c r="D679" s="13" t="e">
        <f t="shared" si="150"/>
        <v>#VALUE!</v>
      </c>
      <c r="E679" s="95" t="e">
        <f t="shared" si="161"/>
        <v>#VALUE!</v>
      </c>
      <c r="F679" s="15"/>
      <c r="G679" s="16" t="str">
        <f t="shared" si="163"/>
        <v/>
      </c>
      <c r="H679" s="182"/>
      <c r="I679" s="263"/>
      <c r="J679" s="26" t="str">
        <f t="shared" si="151"/>
        <v>*</v>
      </c>
      <c r="K679" s="27" t="s">
        <v>16</v>
      </c>
      <c r="L679" s="184"/>
      <c r="M679" s="263"/>
      <c r="N679" s="28" t="str">
        <f t="shared" si="152"/>
        <v>*</v>
      </c>
      <c r="O679" s="185" t="str">
        <f t="shared" ca="1" si="162"/>
        <v/>
      </c>
      <c r="P679" s="264"/>
      <c r="Q679" s="265"/>
      <c r="R679" s="29">
        <f t="shared" si="153"/>
        <v>0</v>
      </c>
      <c r="S679" s="30">
        <f t="shared" si="154"/>
        <v>0</v>
      </c>
      <c r="T679" s="31">
        <f t="shared" si="155"/>
        <v>0</v>
      </c>
      <c r="U679" s="32" t="str">
        <f t="shared" ca="1" si="156"/>
        <v>e</v>
      </c>
      <c r="V679" s="188"/>
      <c r="W679" s="189"/>
      <c r="X679" s="189"/>
      <c r="Y679" s="189"/>
      <c r="Z679" s="189"/>
      <c r="AA679" s="189"/>
      <c r="AB679" s="190"/>
      <c r="AD679" s="24">
        <f>IF(OR(AE679="",AF679=""),0,IF(ISERROR(D679),0,COUNTIF(D679:$D$746,D679)))</f>
        <v>0</v>
      </c>
      <c r="AE679" s="24" t="str">
        <f t="shared" si="157"/>
        <v/>
      </c>
      <c r="AF679" s="24" t="str">
        <f t="shared" si="158"/>
        <v/>
      </c>
      <c r="AG679" s="24">
        <f ca="1">IF(AD679=0,0,MATCH(VALUE(AF679)-1,AE679:OFFSET(AE679,VALUE(AD679)-1,0),1))</f>
        <v>0</v>
      </c>
      <c r="AH679" s="24" t="str">
        <f t="shared" ca="1" si="159"/>
        <v/>
      </c>
    </row>
    <row r="680" spans="1:34" ht="24" customHeight="1">
      <c r="A680" s="93"/>
      <c r="B680" s="120"/>
      <c r="C680" s="13" t="str">
        <f t="shared" si="160"/>
        <v>2027</v>
      </c>
      <c r="D680" s="13" t="e">
        <f t="shared" si="150"/>
        <v>#VALUE!</v>
      </c>
      <c r="E680" s="95" t="e">
        <f t="shared" si="161"/>
        <v>#VALUE!</v>
      </c>
      <c r="F680" s="15"/>
      <c r="G680" s="16" t="str">
        <f t="shared" si="163"/>
        <v/>
      </c>
      <c r="H680" s="182"/>
      <c r="I680" s="263"/>
      <c r="J680" s="26" t="str">
        <f t="shared" si="151"/>
        <v>*</v>
      </c>
      <c r="K680" s="27" t="s">
        <v>16</v>
      </c>
      <c r="L680" s="184"/>
      <c r="M680" s="268"/>
      <c r="N680" s="28" t="str">
        <f t="shared" si="152"/>
        <v>*</v>
      </c>
      <c r="O680" s="185" t="str">
        <f t="shared" ca="1" si="162"/>
        <v/>
      </c>
      <c r="P680" s="264"/>
      <c r="Q680" s="265"/>
      <c r="R680" s="29">
        <f t="shared" si="153"/>
        <v>0</v>
      </c>
      <c r="S680" s="30">
        <f t="shared" si="154"/>
        <v>0</v>
      </c>
      <c r="T680" s="31">
        <f t="shared" si="155"/>
        <v>0</v>
      </c>
      <c r="U680" s="32" t="str">
        <f t="shared" ca="1" si="156"/>
        <v>e</v>
      </c>
      <c r="V680" s="188"/>
      <c r="W680" s="189"/>
      <c r="X680" s="189"/>
      <c r="Y680" s="189"/>
      <c r="Z680" s="189"/>
      <c r="AA680" s="189"/>
      <c r="AB680" s="190"/>
      <c r="AD680" s="24">
        <f>IF(OR(AE680="",AF680=""),0,IF(ISERROR(D680),0,COUNTIF(D680:$D$746,D680)))</f>
        <v>0</v>
      </c>
      <c r="AE680" s="24" t="str">
        <f t="shared" si="157"/>
        <v/>
      </c>
      <c r="AF680" s="24" t="str">
        <f t="shared" si="158"/>
        <v/>
      </c>
      <c r="AG680" s="24">
        <f ca="1">IF(AD680=0,0,MATCH(VALUE(AF680)-1,AE680:OFFSET(AE680,VALUE(AD680)-1,0),1))</f>
        <v>0</v>
      </c>
      <c r="AH680" s="24" t="str">
        <f t="shared" ca="1" si="159"/>
        <v/>
      </c>
    </row>
    <row r="681" spans="1:34" ht="24" customHeight="1">
      <c r="A681" s="93"/>
      <c r="B681" s="120"/>
      <c r="C681" s="13" t="str">
        <f t="shared" si="160"/>
        <v>2027</v>
      </c>
      <c r="D681" s="13" t="e">
        <f t="shared" si="150"/>
        <v>#VALUE!</v>
      </c>
      <c r="E681" s="95" t="e">
        <f t="shared" si="161"/>
        <v>#VALUE!</v>
      </c>
      <c r="F681" s="15"/>
      <c r="G681" s="16" t="str">
        <f t="shared" si="163"/>
        <v/>
      </c>
      <c r="H681" s="182"/>
      <c r="I681" s="263"/>
      <c r="J681" s="26" t="str">
        <f t="shared" si="151"/>
        <v>*</v>
      </c>
      <c r="K681" s="27" t="s">
        <v>16</v>
      </c>
      <c r="L681" s="184"/>
      <c r="M681" s="263"/>
      <c r="N681" s="28" t="str">
        <f t="shared" si="152"/>
        <v>*</v>
      </c>
      <c r="O681" s="185" t="str">
        <f t="shared" ca="1" si="162"/>
        <v/>
      </c>
      <c r="P681" s="264"/>
      <c r="Q681" s="265"/>
      <c r="R681" s="29">
        <f t="shared" si="153"/>
        <v>0</v>
      </c>
      <c r="S681" s="30">
        <f t="shared" si="154"/>
        <v>0</v>
      </c>
      <c r="T681" s="31">
        <f t="shared" si="155"/>
        <v>0</v>
      </c>
      <c r="U681" s="32" t="str">
        <f t="shared" ca="1" si="156"/>
        <v>e</v>
      </c>
      <c r="V681" s="188"/>
      <c r="W681" s="189"/>
      <c r="X681" s="189"/>
      <c r="Y681" s="189"/>
      <c r="Z681" s="189"/>
      <c r="AA681" s="189"/>
      <c r="AB681" s="190"/>
      <c r="AD681" s="24">
        <f>IF(OR(AE681="",AF681=""),0,IF(ISERROR(D681),0,COUNTIF(D681:$D$746,D681)))</f>
        <v>0</v>
      </c>
      <c r="AE681" s="24" t="str">
        <f t="shared" si="157"/>
        <v/>
      </c>
      <c r="AF681" s="24" t="str">
        <f t="shared" si="158"/>
        <v/>
      </c>
      <c r="AG681" s="24">
        <f ca="1">IF(AD681=0,0,MATCH(VALUE(AF681)-1,AE681:OFFSET(AE681,VALUE(AD681)-1,0),1))</f>
        <v>0</v>
      </c>
      <c r="AH681" s="24" t="str">
        <f t="shared" ca="1" si="159"/>
        <v/>
      </c>
    </row>
    <row r="682" spans="1:34" ht="24" customHeight="1">
      <c r="A682" s="93"/>
      <c r="B682" s="120"/>
      <c r="C682" s="13" t="str">
        <f t="shared" si="160"/>
        <v>2027</v>
      </c>
      <c r="D682" s="13" t="e">
        <f t="shared" si="150"/>
        <v>#VALUE!</v>
      </c>
      <c r="E682" s="95" t="e">
        <f t="shared" si="161"/>
        <v>#VALUE!</v>
      </c>
      <c r="F682" s="15"/>
      <c r="G682" s="16" t="str">
        <f t="shared" si="163"/>
        <v/>
      </c>
      <c r="H682" s="182"/>
      <c r="I682" s="263"/>
      <c r="J682" s="26" t="str">
        <f t="shared" si="151"/>
        <v>*</v>
      </c>
      <c r="K682" s="27" t="s">
        <v>16</v>
      </c>
      <c r="L682" s="184"/>
      <c r="M682" s="268"/>
      <c r="N682" s="28" t="str">
        <f t="shared" si="152"/>
        <v>*</v>
      </c>
      <c r="O682" s="185" t="str">
        <f t="shared" ca="1" si="162"/>
        <v/>
      </c>
      <c r="P682" s="264"/>
      <c r="Q682" s="265"/>
      <c r="R682" s="29">
        <f t="shared" si="153"/>
        <v>0</v>
      </c>
      <c r="S682" s="30">
        <f t="shared" si="154"/>
        <v>0</v>
      </c>
      <c r="T682" s="31">
        <f t="shared" si="155"/>
        <v>0</v>
      </c>
      <c r="U682" s="32" t="str">
        <f t="shared" ca="1" si="156"/>
        <v>e</v>
      </c>
      <c r="V682" s="188"/>
      <c r="W682" s="189"/>
      <c r="X682" s="189"/>
      <c r="Y682" s="189"/>
      <c r="Z682" s="189"/>
      <c r="AA682" s="189"/>
      <c r="AB682" s="190"/>
      <c r="AD682" s="24">
        <f>IF(OR(AE682="",AF682=""),0,IF(ISERROR(D682),0,COUNTIF(D682:$D$746,D682)))</f>
        <v>0</v>
      </c>
      <c r="AE682" s="24" t="str">
        <f t="shared" si="157"/>
        <v/>
      </c>
      <c r="AF682" s="24" t="str">
        <f t="shared" si="158"/>
        <v/>
      </c>
      <c r="AG682" s="24">
        <f ca="1">IF(AD682=0,0,MATCH(VALUE(AF682)-1,AE682:OFFSET(AE682,VALUE(AD682)-1,0),1))</f>
        <v>0</v>
      </c>
      <c r="AH682" s="24" t="str">
        <f t="shared" ca="1" si="159"/>
        <v/>
      </c>
    </row>
    <row r="683" spans="1:34" ht="24" customHeight="1">
      <c r="A683" s="139"/>
      <c r="B683" s="140"/>
      <c r="C683" s="13" t="str">
        <f t="shared" si="160"/>
        <v>2027</v>
      </c>
      <c r="D683" s="13" t="e">
        <f t="shared" si="150"/>
        <v>#VALUE!</v>
      </c>
      <c r="E683" s="141" t="e">
        <f t="shared" si="161"/>
        <v>#VALUE!</v>
      </c>
      <c r="F683" s="15"/>
      <c r="G683" s="152" t="str">
        <f t="shared" si="163"/>
        <v/>
      </c>
      <c r="H683" s="356"/>
      <c r="I683" s="357"/>
      <c r="J683" s="142" t="str">
        <f t="shared" si="151"/>
        <v>*</v>
      </c>
      <c r="K683" s="143" t="s">
        <v>16</v>
      </c>
      <c r="L683" s="358"/>
      <c r="M683" s="357"/>
      <c r="N683" s="144" t="str">
        <f t="shared" si="152"/>
        <v>*</v>
      </c>
      <c r="O683" s="359" t="str">
        <f t="shared" ca="1" si="162"/>
        <v/>
      </c>
      <c r="P683" s="360"/>
      <c r="Q683" s="361"/>
      <c r="R683" s="145">
        <f t="shared" si="153"/>
        <v>0</v>
      </c>
      <c r="S683" s="146">
        <f t="shared" si="154"/>
        <v>0</v>
      </c>
      <c r="T683" s="147">
        <f t="shared" si="155"/>
        <v>0</v>
      </c>
      <c r="U683" s="148" t="str">
        <f t="shared" ca="1" si="156"/>
        <v>e</v>
      </c>
      <c r="V683" s="362"/>
      <c r="W683" s="363"/>
      <c r="X683" s="363"/>
      <c r="Y683" s="363"/>
      <c r="Z683" s="363"/>
      <c r="AA683" s="363"/>
      <c r="AB683" s="364"/>
      <c r="AD683" s="24">
        <f>IF(OR(AE683="",AF683=""),0,IF(ISERROR(D683),0,COUNTIF(D683:$D$746,D683)))</f>
        <v>0</v>
      </c>
      <c r="AE683" s="24" t="str">
        <f t="shared" si="157"/>
        <v/>
      </c>
      <c r="AF683" s="24" t="str">
        <f t="shared" si="158"/>
        <v/>
      </c>
      <c r="AG683" s="24">
        <f ca="1">IF(AD683=0,0,MATCH(VALUE(AF683)-1,AE683:OFFSET(AE683,VALUE(AD683)-1,0),1))</f>
        <v>0</v>
      </c>
      <c r="AH683" s="24" t="str">
        <f t="shared" ca="1" si="159"/>
        <v/>
      </c>
    </row>
    <row r="684" spans="1:34" ht="27" customHeight="1" thickBot="1">
      <c r="A684" s="365" t="s">
        <v>17</v>
      </c>
      <c r="B684" s="366"/>
      <c r="C684" s="366"/>
      <c r="D684" s="366"/>
      <c r="E684" s="375"/>
      <c r="F684" s="124" t="s">
        <v>18</v>
      </c>
      <c r="G684" s="125" t="str">
        <f>IF(ISERROR(G686),"",IF(OR(G686="",G686=0),"",G686))</f>
        <v/>
      </c>
      <c r="H684" s="126" t="s">
        <v>19</v>
      </c>
      <c r="I684" s="345" t="str">
        <f>IF(ISERROR(I686),"",IF(OR(I686="",I686=0),"",I686))</f>
        <v/>
      </c>
      <c r="J684" s="346"/>
      <c r="K684" s="346"/>
      <c r="L684" s="346"/>
      <c r="M684" s="346"/>
      <c r="N684" s="127"/>
      <c r="O684" s="126" t="s">
        <v>20</v>
      </c>
      <c r="P684" s="380" t="str">
        <f>IF(ISERROR(P686),"",IF(OR(P686="",P686=0),"",P686))</f>
        <v/>
      </c>
      <c r="Q684" s="381"/>
      <c r="R684" s="381"/>
      <c r="S684" s="381"/>
      <c r="T684" s="381"/>
      <c r="U684" s="381"/>
      <c r="V684" s="381"/>
      <c r="W684" s="128" t="s">
        <v>21</v>
      </c>
      <c r="X684" s="346" t="str">
        <f>IF(ISERROR(X686),"",IF(OR(X686="",X686=0),"",X686))</f>
        <v/>
      </c>
      <c r="Y684" s="346"/>
      <c r="Z684" s="128" t="s">
        <v>22</v>
      </c>
      <c r="AA684" s="151" t="str">
        <f>IF(ISERROR(AA686),"",IF(OR(AA686="",AA686=0),"",AA686))</f>
        <v/>
      </c>
      <c r="AB684" s="130"/>
    </row>
    <row r="685" spans="1:34" ht="27" customHeight="1" thickTop="1" thickBot="1">
      <c r="A685" s="367"/>
      <c r="B685" s="368"/>
      <c r="C685" s="368"/>
      <c r="D685" s="368"/>
      <c r="E685" s="376"/>
      <c r="F685" s="40" t="s">
        <v>23</v>
      </c>
      <c r="G685" s="41" t="str">
        <f>IF(ISERROR(G687),"",IF(OR(G687="",G687=0),"",G687))</f>
        <v/>
      </c>
      <c r="H685" s="42" t="s">
        <v>24</v>
      </c>
      <c r="I685" s="221" t="str">
        <f>IF(ISERROR(I687),"",IF(OR(I687="",I687=0),"",I687))</f>
        <v/>
      </c>
      <c r="J685" s="279"/>
      <c r="K685" s="279"/>
      <c r="L685" s="279"/>
      <c r="M685" s="279"/>
      <c r="N685" s="43"/>
      <c r="O685" s="42" t="s">
        <v>25</v>
      </c>
      <c r="P685" s="221" t="str">
        <f>IF(ISERROR(P687),"",IF(OR(P687="",P687=0),"",P687))</f>
        <v/>
      </c>
      <c r="Q685" s="279"/>
      <c r="R685" s="279"/>
      <c r="S685" s="279"/>
      <c r="T685" s="279"/>
      <c r="U685" s="279"/>
      <c r="V685" s="279"/>
      <c r="W685" s="44"/>
      <c r="X685" s="297"/>
      <c r="Y685" s="297"/>
      <c r="Z685" s="44"/>
      <c r="AA685" s="96"/>
      <c r="AB685" s="46"/>
    </row>
    <row r="686" spans="1:34" ht="27" hidden="1" customHeight="1">
      <c r="A686" s="373"/>
      <c r="B686" s="368"/>
      <c r="C686" s="368"/>
      <c r="D686" s="368"/>
      <c r="E686" s="368"/>
      <c r="F686" s="131"/>
      <c r="G686" s="132">
        <f>SUMIF(F634:F683,F684,O634:O683)</f>
        <v>0</v>
      </c>
      <c r="H686" s="133"/>
      <c r="I686" s="353">
        <f>SUMIF(F634:F683,H684,O634:O683)</f>
        <v>0</v>
      </c>
      <c r="J686" s="354"/>
      <c r="K686" s="354"/>
      <c r="L686" s="354"/>
      <c r="M686" s="354"/>
      <c r="N686" s="134"/>
      <c r="O686" s="133"/>
      <c r="P686" s="353">
        <f>SUMIF(F634:F683,O684,O634:O683)</f>
        <v>0</v>
      </c>
      <c r="Q686" s="354"/>
      <c r="R686" s="354"/>
      <c r="S686" s="354"/>
      <c r="T686" s="354"/>
      <c r="U686" s="354"/>
      <c r="V686" s="354"/>
      <c r="W686" s="135"/>
      <c r="X686" s="355">
        <f>SUMIF(F634:F683,W684,O634:O683)</f>
        <v>0</v>
      </c>
      <c r="Y686" s="355"/>
      <c r="Z686" s="135"/>
      <c r="AA686" s="136">
        <f>SUMIF(F634:F683,Z684,O634:O683)</f>
        <v>0</v>
      </c>
      <c r="AB686" s="137"/>
    </row>
    <row r="687" spans="1:34" ht="27" hidden="1" customHeight="1">
      <c r="A687" s="367"/>
      <c r="B687" s="368"/>
      <c r="C687" s="368"/>
      <c r="D687" s="368"/>
      <c r="E687" s="368"/>
      <c r="F687" s="131"/>
      <c r="G687" s="132">
        <f>SUMIF(F634:F683,F685,O634:O683)</f>
        <v>0</v>
      </c>
      <c r="H687" s="133"/>
      <c r="I687" s="353">
        <f>SUMIF(F634:F683,H685,O634:O683)</f>
        <v>0</v>
      </c>
      <c r="J687" s="351"/>
      <c r="K687" s="351"/>
      <c r="L687" s="351"/>
      <c r="M687" s="351"/>
      <c r="N687" s="134"/>
      <c r="O687" s="133"/>
      <c r="P687" s="353">
        <f>SUMIF(F634:F683,O685,O634:O683)</f>
        <v>0</v>
      </c>
      <c r="Q687" s="351"/>
      <c r="R687" s="351"/>
      <c r="S687" s="351"/>
      <c r="T687" s="351"/>
      <c r="U687" s="351"/>
      <c r="V687" s="351"/>
      <c r="W687" s="135"/>
      <c r="X687" s="355"/>
      <c r="Y687" s="355"/>
      <c r="Z687" s="135"/>
      <c r="AA687" s="136"/>
      <c r="AB687" s="137"/>
    </row>
    <row r="688" spans="1:34" ht="27" customHeight="1" thickTop="1" thickBot="1">
      <c r="A688" s="369" t="s">
        <v>26</v>
      </c>
      <c r="B688" s="370"/>
      <c r="C688" s="370"/>
      <c r="D688" s="370"/>
      <c r="E688" s="378"/>
      <c r="F688" s="111" t="s">
        <v>18</v>
      </c>
      <c r="G688" s="112" t="str">
        <f>IF(OR(G684="0",SUM(G625,G684)=0),"",IF(OR(ISERROR(G625),ISERROR(G684)),"",SUM(G625,G684)))</f>
        <v/>
      </c>
      <c r="H688" s="111" t="s">
        <v>19</v>
      </c>
      <c r="I688" s="315" t="str">
        <f>IF(OR(I684="0",SUM(I625,I684)=0),"",IF(OR(ISERROR(I625),ISERROR(I684)),"",SUM(I625,I684)))</f>
        <v/>
      </c>
      <c r="J688" s="315"/>
      <c r="K688" s="315"/>
      <c r="L688" s="315"/>
      <c r="M688" s="315"/>
      <c r="N688" s="113"/>
      <c r="O688" s="114" t="s">
        <v>20</v>
      </c>
      <c r="P688" s="315" t="str">
        <f>IF(OR(P684="0",SUM(P625,P684)=0),"",IF(OR(ISERROR(P625),ISERROR(P684)),"",SUM(P625,P684)))</f>
        <v/>
      </c>
      <c r="Q688" s="316"/>
      <c r="R688" s="316"/>
      <c r="S688" s="316"/>
      <c r="T688" s="316"/>
      <c r="U688" s="316"/>
      <c r="V688" s="316"/>
      <c r="W688" s="115" t="s">
        <v>21</v>
      </c>
      <c r="X688" s="316" t="str">
        <f>IF(OR(X684="0",SUM(X625,X684)=0),"",IF(OR(ISERROR(X625),ISERROR(X684)),"",SUM(X625,X684)))</f>
        <v/>
      </c>
      <c r="Y688" s="316"/>
      <c r="Z688" s="115" t="s">
        <v>22</v>
      </c>
      <c r="AA688" s="116" t="str">
        <f>IF(OR(AA684="0",SUM(AA625,AA684)=0),"",IF(OR(ISERROR(AA625),ISERROR(AA684)),"",SUM(AA625,AA684)))</f>
        <v/>
      </c>
      <c r="AB688" s="117"/>
    </row>
    <row r="689" spans="1:34" ht="27" customHeight="1" thickTop="1" thickBot="1">
      <c r="A689" s="371"/>
      <c r="B689" s="372"/>
      <c r="C689" s="372"/>
      <c r="D689" s="372"/>
      <c r="E689" s="379"/>
      <c r="F689" s="68" t="s">
        <v>23</v>
      </c>
      <c r="G689" s="69" t="str">
        <f>IF(OR(G685="0",SUM(G626,G685)=0),"",IF(OR(ISERROR(G626),ISERROR(G685)),"",SUM(G626,G685)))</f>
        <v/>
      </c>
      <c r="H689" s="68" t="s">
        <v>24</v>
      </c>
      <c r="I689" s="260" t="str">
        <f>IF(OR(I685="0",SUM(I626,I685)=0),"",IF(OR(ISERROR(I626),ISERROR(I685)),"",SUM(I626,I685)))</f>
        <v/>
      </c>
      <c r="J689" s="260"/>
      <c r="K689" s="260"/>
      <c r="L689" s="260"/>
      <c r="M689" s="260"/>
      <c r="N689" s="70"/>
      <c r="O689" s="71" t="s">
        <v>25</v>
      </c>
      <c r="P689" s="260" t="str">
        <f>IF(OR(P685="0",SUM(P626,P685)=0),"",IF(OR(ISERROR(P626),ISERROR(P685)),"",SUM(P626,P685)))</f>
        <v/>
      </c>
      <c r="Q689" s="295"/>
      <c r="R689" s="295"/>
      <c r="S689" s="295"/>
      <c r="T689" s="295"/>
      <c r="U689" s="295"/>
      <c r="V689" s="295"/>
      <c r="W689" s="72"/>
      <c r="X689" s="296"/>
      <c r="Y689" s="296"/>
      <c r="Z689" s="72"/>
      <c r="AA689" s="121"/>
      <c r="AB689" s="74"/>
    </row>
    <row r="690" spans="1:34" ht="16.5">
      <c r="A690" s="75"/>
      <c r="B690" s="76"/>
      <c r="C690" s="76"/>
      <c r="D690" s="76"/>
      <c r="E690" s="76"/>
      <c r="F690" s="77"/>
      <c r="G690" s="78"/>
      <c r="H690" s="77"/>
      <c r="I690" s="78"/>
      <c r="J690" s="78"/>
      <c r="K690" s="78"/>
      <c r="L690" s="78"/>
      <c r="M690" s="78"/>
      <c r="N690" s="79"/>
      <c r="O690" s="80"/>
      <c r="P690" s="78"/>
      <c r="Q690" s="81"/>
      <c r="R690" s="81"/>
      <c r="S690" s="81"/>
      <c r="T690" s="81"/>
      <c r="U690" s="81"/>
      <c r="V690" s="81"/>
      <c r="W690" s="82"/>
      <c r="X690" s="81"/>
      <c r="Y690" s="81"/>
      <c r="Z690" s="82"/>
      <c r="AA690" s="81"/>
      <c r="AB690" s="83"/>
    </row>
    <row r="691" spans="1:34" ht="32.15" customHeight="1">
      <c r="A691" s="238" t="s">
        <v>27</v>
      </c>
      <c r="B691" s="238"/>
      <c r="C691" s="238"/>
      <c r="D691" s="238"/>
      <c r="E691" s="238"/>
      <c r="F691" s="238"/>
      <c r="G691" s="239">
        <f>$G$61</f>
        <v>0</v>
      </c>
      <c r="H691" s="239"/>
      <c r="I691" s="239"/>
      <c r="J691" s="239"/>
      <c r="K691" s="239"/>
      <c r="L691" s="239"/>
      <c r="M691" s="239"/>
      <c r="N691" s="239"/>
      <c r="O691" s="239"/>
      <c r="P691" s="239"/>
      <c r="Q691" s="84"/>
      <c r="R691" s="85"/>
      <c r="S691" s="85"/>
      <c r="T691" s="85"/>
      <c r="U691" s="85"/>
      <c r="V691" s="85"/>
      <c r="W691" s="84"/>
      <c r="X691" s="86"/>
      <c r="Z691" s="118"/>
      <c r="AA691" s="118"/>
      <c r="AB691" s="119"/>
    </row>
    <row r="692" spans="1:34" ht="32.15" customHeight="1">
      <c r="A692" s="238"/>
      <c r="B692" s="238"/>
      <c r="C692" s="238"/>
      <c r="D692" s="238"/>
      <c r="E692" s="238"/>
      <c r="F692" s="238"/>
      <c r="G692" s="239">
        <f>$G$62</f>
        <v>0</v>
      </c>
      <c r="H692" s="239"/>
      <c r="I692" s="239"/>
      <c r="J692" s="239"/>
      <c r="K692" s="239"/>
      <c r="L692" s="239"/>
      <c r="M692" s="239"/>
      <c r="N692" s="239"/>
      <c r="O692" s="239"/>
      <c r="P692" s="239"/>
      <c r="Q692" s="84"/>
      <c r="R692" s="85"/>
      <c r="S692" s="85"/>
      <c r="T692" s="85"/>
      <c r="U692" s="85"/>
      <c r="V692" s="85"/>
      <c r="W692" s="84"/>
      <c r="X692" s="89"/>
      <c r="Y692" s="280" t="s">
        <v>28</v>
      </c>
      <c r="Z692" s="281"/>
      <c r="AA692" s="284">
        <f>$AA$62</f>
        <v>0</v>
      </c>
      <c r="AB692" s="285"/>
    </row>
    <row r="693" spans="1:34" ht="31.5" customHeight="1">
      <c r="A693" s="248" t="s">
        <v>29</v>
      </c>
      <c r="B693" s="288"/>
      <c r="C693" s="288"/>
      <c r="D693" s="288"/>
      <c r="E693" s="288"/>
      <c r="F693" s="288"/>
      <c r="G693" s="250">
        <f>$G$63</f>
        <v>0</v>
      </c>
      <c r="H693" s="377"/>
      <c r="I693" s="377"/>
      <c r="J693" s="377"/>
      <c r="K693" s="377"/>
      <c r="L693" s="377"/>
      <c r="M693" s="377"/>
      <c r="N693" s="377"/>
      <c r="O693" s="377"/>
      <c r="P693" s="90"/>
      <c r="Q693" s="91"/>
      <c r="R693" s="92"/>
      <c r="S693" s="92"/>
      <c r="T693" s="92"/>
      <c r="U693" s="92"/>
      <c r="V693" s="92"/>
      <c r="W693" s="91"/>
      <c r="X693" s="89"/>
      <c r="Y693" s="282"/>
      <c r="Z693" s="283"/>
      <c r="AA693" s="286"/>
      <c r="AB693" s="287"/>
    </row>
    <row r="694" spans="1:34" ht="27" customHeight="1">
      <c r="A694" s="194" t="str">
        <f>+A631</f>
        <v>2026年度　作業日誌</v>
      </c>
      <c r="B694" s="194"/>
      <c r="C694" s="194"/>
      <c r="D694" s="194"/>
      <c r="E694" s="194"/>
      <c r="F694" s="194"/>
      <c r="G694" s="194"/>
      <c r="H694" s="194"/>
      <c r="I694" s="194"/>
      <c r="J694" s="194"/>
      <c r="K694" s="194"/>
      <c r="L694" s="194"/>
      <c r="M694" s="194"/>
      <c r="N694" s="194"/>
      <c r="O694" s="194"/>
      <c r="P694" s="194"/>
      <c r="Q694" s="194"/>
      <c r="R694" s="194"/>
      <c r="S694" s="194"/>
      <c r="T694" s="194"/>
      <c r="U694" s="194"/>
      <c r="V694" s="194"/>
      <c r="W694" s="194"/>
      <c r="X694" s="194"/>
      <c r="Y694" s="194"/>
      <c r="Z694" s="194"/>
      <c r="AA694" s="194"/>
      <c r="AB694" s="194"/>
    </row>
    <row r="695" spans="1:34" ht="27" customHeight="1" thickBo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3" t="s">
        <v>1</v>
      </c>
      <c r="AB695" s="2">
        <v>12</v>
      </c>
    </row>
    <row r="696" spans="1:34" ht="24" customHeight="1">
      <c r="A696" s="4" t="s">
        <v>2</v>
      </c>
      <c r="B696" s="5" t="s">
        <v>3</v>
      </c>
      <c r="C696" s="6" t="s">
        <v>4</v>
      </c>
      <c r="D696" s="6" t="s">
        <v>5</v>
      </c>
      <c r="E696" s="5" t="s">
        <v>6</v>
      </c>
      <c r="F696" s="195" t="s">
        <v>7</v>
      </c>
      <c r="G696" s="196"/>
      <c r="H696" s="195" t="s">
        <v>8</v>
      </c>
      <c r="I696" s="197"/>
      <c r="J696" s="197"/>
      <c r="K696" s="197"/>
      <c r="L696" s="197"/>
      <c r="M696" s="197"/>
      <c r="N696" s="196"/>
      <c r="O696" s="195" t="s">
        <v>9</v>
      </c>
      <c r="P696" s="197"/>
      <c r="Q696" s="197"/>
      <c r="R696" s="7"/>
      <c r="S696" s="8"/>
      <c r="T696" s="8"/>
      <c r="U696" s="9"/>
      <c r="V696" s="195" t="s">
        <v>10</v>
      </c>
      <c r="W696" s="266"/>
      <c r="X696" s="266"/>
      <c r="Y696" s="266"/>
      <c r="Z696" s="266"/>
      <c r="AA696" s="266"/>
      <c r="AB696" s="386"/>
    </row>
    <row r="697" spans="1:34" ht="24" customHeight="1">
      <c r="A697" s="93"/>
      <c r="B697" s="94"/>
      <c r="C697" s="13" t="str">
        <f>IF(A697&gt;=4,"2026","2027")</f>
        <v>2027</v>
      </c>
      <c r="D697" s="13" t="e">
        <f t="shared" ref="D697:D746" si="164">DATEVALUE(C697&amp;"/"&amp;A697&amp;"/"&amp;B697)</f>
        <v>#VALUE!</v>
      </c>
      <c r="E697" s="14" t="e">
        <f>WEEKDAY(D697,1)</f>
        <v>#VALUE!</v>
      </c>
      <c r="F697" s="15"/>
      <c r="G697" s="16" t="str">
        <f t="shared" ref="G697:G746" si="165">IF(F697="","",VLOOKUP(F697,事業名一覧,2,0))</f>
        <v/>
      </c>
      <c r="H697" s="202"/>
      <c r="I697" s="383"/>
      <c r="J697" s="17" t="str">
        <f t="shared" ref="J697:J746" si="166">IF(H697="","*",INT(H697/100)*60+RIGHT(H697,2))</f>
        <v>*</v>
      </c>
      <c r="K697" s="18" t="s">
        <v>16</v>
      </c>
      <c r="L697" s="204"/>
      <c r="M697" s="204"/>
      <c r="N697" s="19" t="str">
        <f t="shared" ref="N697:N746" si="167">IF(L697="","*",IF(AND(L697=0,H697&lt;&gt;0),1440,INT(L697/100)*60+RIGHT(L697,2)))</f>
        <v>*</v>
      </c>
      <c r="O697" s="308" t="str">
        <f ca="1">IF(T697="#","ミス！30分単位で",IF(AH697&lt;&gt;"",AH697,IF(S697=0,"",S697)))</f>
        <v/>
      </c>
      <c r="P697" s="383"/>
      <c r="Q697" s="387"/>
      <c r="R697" s="20">
        <f t="shared" ref="R697:R746" si="168">IF(ISERROR(D697),0,SUMIF($D$4:$D$63,D697,$S$4:$S$63))</f>
        <v>0</v>
      </c>
      <c r="S697" s="21">
        <f t="shared" ref="S697:S746" si="169">IF(ISERROR(TIME(0,T697,0)),0,TIME(0,T697,0))</f>
        <v>0</v>
      </c>
      <c r="T697" s="22">
        <f t="shared" ref="T697:T746" si="170">IF(ISERROR(D697),0,IF(OR(J697="*",N697="*"),0,IF(OR(MOD(J697,30)&lt;&gt;0,MOD(N697,30)&lt;&gt;0),"#",N697-J697)))</f>
        <v>0</v>
      </c>
      <c r="U697" s="23" t="str">
        <f t="shared" ref="U697:U746" ca="1" si="171">IF(NOT(ISNONTEXT(O697)),"e",IF(R697&gt;0,"a","d"))</f>
        <v>e</v>
      </c>
      <c r="V697" s="188"/>
      <c r="W697" s="189"/>
      <c r="X697" s="189"/>
      <c r="Y697" s="189"/>
      <c r="Z697" s="189"/>
      <c r="AA697" s="189"/>
      <c r="AB697" s="190"/>
      <c r="AD697" s="24">
        <f>IF(OR(AE697="",AF697=""),0,IF(ISERROR(D697),0,COUNTIF(D697:$D$746,D697)))</f>
        <v>0</v>
      </c>
      <c r="AE697" s="24" t="str">
        <f t="shared" ref="AE697:AE746" si="172">IF(H697="","",H697)</f>
        <v/>
      </c>
      <c r="AF697" s="24" t="str">
        <f t="shared" ref="AF697:AF746" si="173">IF(H697="","",IF(AND(L697=0,L697&lt;&gt;"",H697&lt;&gt;0),2400,L697))</f>
        <v/>
      </c>
      <c r="AG697" s="24">
        <f ca="1">IF(AD697=0,0,MATCH(VALUE(AF697)-1,AE697:OFFSET(AE697,VALUE(AD697)-1,0),1))</f>
        <v>0</v>
      </c>
      <c r="AH697" s="24" t="str">
        <f t="shared" ref="AH697:AH746" ca="1" si="174">IF(ISNA(AG697),"",IF(AG697&gt;1,"重複あり!!",""))</f>
        <v/>
      </c>
    </row>
    <row r="698" spans="1:34" ht="24" customHeight="1">
      <c r="A698" s="93"/>
      <c r="B698" s="120"/>
      <c r="C698" s="13" t="str">
        <f t="shared" ref="C698:C746" si="175">IF(A698&gt;=4,"2026","2027")</f>
        <v>2027</v>
      </c>
      <c r="D698" s="13" t="e">
        <f t="shared" si="164"/>
        <v>#VALUE!</v>
      </c>
      <c r="E698" s="95" t="e">
        <f t="shared" ref="E698:E746" si="176">WEEKDAY(D698,1)</f>
        <v>#VALUE!</v>
      </c>
      <c r="F698" s="15"/>
      <c r="G698" s="16" t="str">
        <f t="shared" si="165"/>
        <v/>
      </c>
      <c r="H698" s="182"/>
      <c r="I698" s="382"/>
      <c r="J698" s="26" t="str">
        <f t="shared" si="166"/>
        <v>*</v>
      </c>
      <c r="K698" s="27" t="s">
        <v>16</v>
      </c>
      <c r="L698" s="184"/>
      <c r="M698" s="184"/>
      <c r="N698" s="28" t="str">
        <f t="shared" si="167"/>
        <v>*</v>
      </c>
      <c r="O698" s="185" t="str">
        <f ca="1">IF(AND(A698&amp;B698=OFFSET(A698,-1,0)&amp;OFFSET(B698,-1,0),AE698&lt;&gt;0,AE698&lt;&gt;"",AE698&lt;OFFSET(AE698,-1,0)),"入力順序違い!",IF(T698="#","ミス！30分単位で",IF(AH698&lt;&gt;"",AH698,IF(S698=0,"",S698))))</f>
        <v/>
      </c>
      <c r="P698" s="382"/>
      <c r="Q698" s="385"/>
      <c r="R698" s="29">
        <f t="shared" si="168"/>
        <v>0</v>
      </c>
      <c r="S698" s="30">
        <f t="shared" si="169"/>
        <v>0</v>
      </c>
      <c r="T698" s="31">
        <f t="shared" si="170"/>
        <v>0</v>
      </c>
      <c r="U698" s="32" t="str">
        <f t="shared" ca="1" si="171"/>
        <v>e</v>
      </c>
      <c r="V698" s="188"/>
      <c r="W698" s="189"/>
      <c r="X698" s="189"/>
      <c r="Y698" s="189"/>
      <c r="Z698" s="189"/>
      <c r="AA698" s="189"/>
      <c r="AB698" s="190"/>
      <c r="AD698" s="24">
        <f>IF(OR(AE698="",AF698=""),0,IF(ISERROR(D698),0,COUNTIF(D698:$D$746,D698)))</f>
        <v>0</v>
      </c>
      <c r="AE698" s="24" t="str">
        <f t="shared" si="172"/>
        <v/>
      </c>
      <c r="AF698" s="24" t="str">
        <f t="shared" si="173"/>
        <v/>
      </c>
      <c r="AG698" s="24">
        <f ca="1">IF(AD698=0,0,MATCH(VALUE(AF698)-1,AE698:OFFSET(AE698,VALUE(AD698)-1,0),1))</f>
        <v>0</v>
      </c>
      <c r="AH698" s="24" t="str">
        <f t="shared" ca="1" si="174"/>
        <v/>
      </c>
    </row>
    <row r="699" spans="1:34" ht="24" customHeight="1">
      <c r="A699" s="93"/>
      <c r="B699" s="120"/>
      <c r="C699" s="13" t="str">
        <f t="shared" si="175"/>
        <v>2027</v>
      </c>
      <c r="D699" s="13" t="e">
        <f t="shared" si="164"/>
        <v>#VALUE!</v>
      </c>
      <c r="E699" s="95" t="e">
        <f t="shared" si="176"/>
        <v>#VALUE!</v>
      </c>
      <c r="F699" s="15"/>
      <c r="G699" s="16" t="str">
        <f t="shared" si="165"/>
        <v/>
      </c>
      <c r="H699" s="182"/>
      <c r="I699" s="382"/>
      <c r="J699" s="26" t="str">
        <f t="shared" si="166"/>
        <v>*</v>
      </c>
      <c r="K699" s="27" t="s">
        <v>16</v>
      </c>
      <c r="L699" s="184"/>
      <c r="M699" s="184"/>
      <c r="N699" s="28" t="str">
        <f t="shared" si="167"/>
        <v>*</v>
      </c>
      <c r="O699" s="185" t="str">
        <f t="shared" ref="O699:O746" ca="1" si="177">IF(AND(A699&amp;B699&lt;&gt;"",OR(OFFSET(A699,-1,0)&amp;OFFSET(B699,-1,0)="",AND(OFFSET(A699,-1,0)&amp;OFFSET(B699,-1,0)&lt;&gt;"",OFFSET(S699,-1,0)=0)),A699&amp;B699=OFFSET(A699,-2,0)&amp;OFFSET(B699,-2,0)),"行とばし不可！",IF(AND(A699&amp;B699=OFFSET(A699,-1,0)&amp;OFFSET(B699,-1,0),AE699&lt;&gt;0,AE699&lt;&gt;"",AE699&lt;OFFSET(AE699,-1,0)),"入力順序違い!",IF(T699="#","ミス！30分単位で",IF(AH699&lt;&gt;"",AH699,IF(S699=0,"",S699)))))</f>
        <v/>
      </c>
      <c r="P699" s="382"/>
      <c r="Q699" s="385"/>
      <c r="R699" s="29">
        <f t="shared" si="168"/>
        <v>0</v>
      </c>
      <c r="S699" s="30">
        <f t="shared" si="169"/>
        <v>0</v>
      </c>
      <c r="T699" s="31">
        <f t="shared" si="170"/>
        <v>0</v>
      </c>
      <c r="U699" s="32" t="str">
        <f t="shared" ca="1" si="171"/>
        <v>e</v>
      </c>
      <c r="V699" s="188"/>
      <c r="W699" s="189"/>
      <c r="X699" s="189"/>
      <c r="Y699" s="189"/>
      <c r="Z699" s="189"/>
      <c r="AA699" s="189"/>
      <c r="AB699" s="190"/>
      <c r="AD699" s="24">
        <f>IF(OR(AE699="",AF699=""),0,IF(ISERROR(D699),0,COUNTIF(D699:$D$746,D699)))</f>
        <v>0</v>
      </c>
      <c r="AE699" s="24" t="str">
        <f t="shared" si="172"/>
        <v/>
      </c>
      <c r="AF699" s="24" t="str">
        <f t="shared" si="173"/>
        <v/>
      </c>
      <c r="AG699" s="24">
        <f ca="1">IF(AD699=0,0,MATCH(VALUE(AF699)-1,AE699:OFFSET(AE699,VALUE(AD699)-1,0),1))</f>
        <v>0</v>
      </c>
      <c r="AH699" s="24" t="str">
        <f t="shared" ca="1" si="174"/>
        <v/>
      </c>
    </row>
    <row r="700" spans="1:34" ht="24" customHeight="1">
      <c r="A700" s="93"/>
      <c r="B700" s="120"/>
      <c r="C700" s="13" t="str">
        <f t="shared" si="175"/>
        <v>2027</v>
      </c>
      <c r="D700" s="13" t="e">
        <f t="shared" si="164"/>
        <v>#VALUE!</v>
      </c>
      <c r="E700" s="95" t="e">
        <f t="shared" si="176"/>
        <v>#VALUE!</v>
      </c>
      <c r="F700" s="15"/>
      <c r="G700" s="16" t="str">
        <f t="shared" si="165"/>
        <v/>
      </c>
      <c r="H700" s="182"/>
      <c r="I700" s="382"/>
      <c r="J700" s="26" t="str">
        <f t="shared" si="166"/>
        <v>*</v>
      </c>
      <c r="K700" s="27" t="s">
        <v>16</v>
      </c>
      <c r="L700" s="184"/>
      <c r="M700" s="184"/>
      <c r="N700" s="28" t="str">
        <f t="shared" si="167"/>
        <v>*</v>
      </c>
      <c r="O700" s="185" t="str">
        <f t="shared" ca="1" si="177"/>
        <v/>
      </c>
      <c r="P700" s="382"/>
      <c r="Q700" s="385"/>
      <c r="R700" s="29">
        <f t="shared" si="168"/>
        <v>0</v>
      </c>
      <c r="S700" s="30">
        <f t="shared" si="169"/>
        <v>0</v>
      </c>
      <c r="T700" s="31">
        <f t="shared" si="170"/>
        <v>0</v>
      </c>
      <c r="U700" s="32" t="str">
        <f t="shared" ca="1" si="171"/>
        <v>e</v>
      </c>
      <c r="V700" s="188"/>
      <c r="W700" s="189"/>
      <c r="X700" s="189"/>
      <c r="Y700" s="189"/>
      <c r="Z700" s="189"/>
      <c r="AA700" s="189"/>
      <c r="AB700" s="190"/>
      <c r="AD700" s="24">
        <f>IF(OR(AE700="",AF700=""),0,IF(ISERROR(D700),0,COUNTIF(D700:$D$746,D700)))</f>
        <v>0</v>
      </c>
      <c r="AE700" s="24" t="str">
        <f t="shared" si="172"/>
        <v/>
      </c>
      <c r="AF700" s="24" t="str">
        <f t="shared" si="173"/>
        <v/>
      </c>
      <c r="AG700" s="24">
        <f ca="1">IF(AD700=0,0,MATCH(VALUE(AF700)-1,AE700:OFFSET(AE700,VALUE(AD700)-1,0),1))</f>
        <v>0</v>
      </c>
      <c r="AH700" s="24" t="str">
        <f t="shared" ca="1" si="174"/>
        <v/>
      </c>
    </row>
    <row r="701" spans="1:34" ht="24" customHeight="1">
      <c r="A701" s="93"/>
      <c r="B701" s="120"/>
      <c r="C701" s="13" t="str">
        <f t="shared" si="175"/>
        <v>2027</v>
      </c>
      <c r="D701" s="13" t="e">
        <f t="shared" si="164"/>
        <v>#VALUE!</v>
      </c>
      <c r="E701" s="95" t="e">
        <f t="shared" si="176"/>
        <v>#VALUE!</v>
      </c>
      <c r="F701" s="15"/>
      <c r="G701" s="16" t="str">
        <f t="shared" si="165"/>
        <v/>
      </c>
      <c r="H701" s="182"/>
      <c r="I701" s="382"/>
      <c r="J701" s="26" t="str">
        <f t="shared" si="166"/>
        <v>*</v>
      </c>
      <c r="K701" s="27" t="s">
        <v>16</v>
      </c>
      <c r="L701" s="184"/>
      <c r="M701" s="184"/>
      <c r="N701" s="28" t="str">
        <f t="shared" si="167"/>
        <v>*</v>
      </c>
      <c r="O701" s="185" t="str">
        <f t="shared" ca="1" si="177"/>
        <v/>
      </c>
      <c r="P701" s="382"/>
      <c r="Q701" s="385"/>
      <c r="R701" s="29">
        <f t="shared" si="168"/>
        <v>0</v>
      </c>
      <c r="S701" s="30">
        <f t="shared" si="169"/>
        <v>0</v>
      </c>
      <c r="T701" s="31">
        <f t="shared" si="170"/>
        <v>0</v>
      </c>
      <c r="U701" s="32" t="str">
        <f t="shared" ca="1" si="171"/>
        <v>e</v>
      </c>
      <c r="V701" s="188"/>
      <c r="W701" s="189"/>
      <c r="X701" s="189"/>
      <c r="Y701" s="189"/>
      <c r="Z701" s="189"/>
      <c r="AA701" s="189"/>
      <c r="AB701" s="190"/>
      <c r="AD701" s="24">
        <f>IF(OR(AE701="",AF701=""),0,IF(ISERROR(D701),0,COUNTIF(D701:$D$746,D701)))</f>
        <v>0</v>
      </c>
      <c r="AE701" s="24" t="str">
        <f t="shared" si="172"/>
        <v/>
      </c>
      <c r="AF701" s="24" t="str">
        <f t="shared" si="173"/>
        <v/>
      </c>
      <c r="AG701" s="24">
        <f ca="1">IF(AD701=0,0,MATCH(VALUE(AF701)-1,AE701:OFFSET(AE701,VALUE(AD701)-1,0),1))</f>
        <v>0</v>
      </c>
      <c r="AH701" s="24" t="str">
        <f t="shared" ca="1" si="174"/>
        <v/>
      </c>
    </row>
    <row r="702" spans="1:34" ht="24" customHeight="1">
      <c r="A702" s="93"/>
      <c r="B702" s="120"/>
      <c r="C702" s="13" t="str">
        <f t="shared" si="175"/>
        <v>2027</v>
      </c>
      <c r="D702" s="13" t="e">
        <f t="shared" si="164"/>
        <v>#VALUE!</v>
      </c>
      <c r="E702" s="95" t="e">
        <f t="shared" si="176"/>
        <v>#VALUE!</v>
      </c>
      <c r="F702" s="15"/>
      <c r="G702" s="16" t="str">
        <f t="shared" si="165"/>
        <v/>
      </c>
      <c r="H702" s="182"/>
      <c r="I702" s="382"/>
      <c r="J702" s="26" t="str">
        <f t="shared" si="166"/>
        <v>*</v>
      </c>
      <c r="K702" s="27" t="s">
        <v>16</v>
      </c>
      <c r="L702" s="184"/>
      <c r="M702" s="184"/>
      <c r="N702" s="28" t="str">
        <f t="shared" si="167"/>
        <v>*</v>
      </c>
      <c r="O702" s="185" t="str">
        <f t="shared" ca="1" si="177"/>
        <v/>
      </c>
      <c r="P702" s="382"/>
      <c r="Q702" s="385"/>
      <c r="R702" s="29">
        <f t="shared" si="168"/>
        <v>0</v>
      </c>
      <c r="S702" s="30">
        <f t="shared" si="169"/>
        <v>0</v>
      </c>
      <c r="T702" s="31">
        <f t="shared" si="170"/>
        <v>0</v>
      </c>
      <c r="U702" s="32" t="str">
        <f t="shared" ca="1" si="171"/>
        <v>e</v>
      </c>
      <c r="V702" s="188"/>
      <c r="W702" s="189"/>
      <c r="X702" s="189"/>
      <c r="Y702" s="189"/>
      <c r="Z702" s="189"/>
      <c r="AA702" s="189"/>
      <c r="AB702" s="190"/>
      <c r="AD702" s="24">
        <f>IF(OR(AE702="",AF702=""),0,IF(ISERROR(D702),0,COUNTIF(D702:$D$746,D702)))</f>
        <v>0</v>
      </c>
      <c r="AE702" s="24" t="str">
        <f t="shared" si="172"/>
        <v/>
      </c>
      <c r="AF702" s="24" t="str">
        <f t="shared" si="173"/>
        <v/>
      </c>
      <c r="AG702" s="24">
        <f ca="1">IF(AD702=0,0,MATCH(VALUE(AF702)-1,AE702:OFFSET(AE702,VALUE(AD702)-1,0),1))</f>
        <v>0</v>
      </c>
      <c r="AH702" s="24" t="str">
        <f t="shared" ca="1" si="174"/>
        <v/>
      </c>
    </row>
    <row r="703" spans="1:34" ht="24" customHeight="1">
      <c r="A703" s="93"/>
      <c r="B703" s="120"/>
      <c r="C703" s="13" t="str">
        <f t="shared" si="175"/>
        <v>2027</v>
      </c>
      <c r="D703" s="13" t="e">
        <f t="shared" si="164"/>
        <v>#VALUE!</v>
      </c>
      <c r="E703" s="95" t="e">
        <f t="shared" si="176"/>
        <v>#VALUE!</v>
      </c>
      <c r="F703" s="15"/>
      <c r="G703" s="16" t="str">
        <f t="shared" si="165"/>
        <v/>
      </c>
      <c r="H703" s="182"/>
      <c r="I703" s="382"/>
      <c r="J703" s="26" t="str">
        <f t="shared" si="166"/>
        <v>*</v>
      </c>
      <c r="K703" s="27" t="s">
        <v>16</v>
      </c>
      <c r="L703" s="184"/>
      <c r="M703" s="184"/>
      <c r="N703" s="28" t="str">
        <f t="shared" si="167"/>
        <v>*</v>
      </c>
      <c r="O703" s="185" t="str">
        <f t="shared" ca="1" si="177"/>
        <v/>
      </c>
      <c r="P703" s="382"/>
      <c r="Q703" s="385"/>
      <c r="R703" s="29">
        <f t="shared" si="168"/>
        <v>0</v>
      </c>
      <c r="S703" s="30">
        <f t="shared" si="169"/>
        <v>0</v>
      </c>
      <c r="T703" s="31">
        <f t="shared" si="170"/>
        <v>0</v>
      </c>
      <c r="U703" s="32" t="str">
        <f t="shared" ca="1" si="171"/>
        <v>e</v>
      </c>
      <c r="V703" s="188"/>
      <c r="W703" s="269"/>
      <c r="X703" s="269"/>
      <c r="Y703" s="269"/>
      <c r="Z703" s="269"/>
      <c r="AA703" s="269"/>
      <c r="AB703" s="270"/>
      <c r="AD703" s="24">
        <f>IF(OR(AE703="",AF703=""),0,IF(ISERROR(D703),0,COUNTIF(D703:$D$746,D703)))</f>
        <v>0</v>
      </c>
      <c r="AE703" s="24" t="str">
        <f t="shared" si="172"/>
        <v/>
      </c>
      <c r="AF703" s="24" t="str">
        <f t="shared" si="173"/>
        <v/>
      </c>
      <c r="AG703" s="24">
        <f ca="1">IF(AD703=0,0,MATCH(VALUE(AF703)-1,AE703:OFFSET(AE703,VALUE(AD703)-1,0),1))</f>
        <v>0</v>
      </c>
      <c r="AH703" s="24" t="str">
        <f t="shared" ca="1" si="174"/>
        <v/>
      </c>
    </row>
    <row r="704" spans="1:34" ht="24" customHeight="1">
      <c r="A704" s="93"/>
      <c r="B704" s="120"/>
      <c r="C704" s="13" t="str">
        <f t="shared" si="175"/>
        <v>2027</v>
      </c>
      <c r="D704" s="13" t="e">
        <f t="shared" si="164"/>
        <v>#VALUE!</v>
      </c>
      <c r="E704" s="95" t="e">
        <f t="shared" si="176"/>
        <v>#VALUE!</v>
      </c>
      <c r="F704" s="15"/>
      <c r="G704" s="16" t="str">
        <f t="shared" si="165"/>
        <v/>
      </c>
      <c r="H704" s="182"/>
      <c r="I704" s="382"/>
      <c r="J704" s="26" t="str">
        <f t="shared" si="166"/>
        <v>*</v>
      </c>
      <c r="K704" s="27" t="s">
        <v>16</v>
      </c>
      <c r="L704" s="184"/>
      <c r="M704" s="184"/>
      <c r="N704" s="28" t="str">
        <f t="shared" si="167"/>
        <v>*</v>
      </c>
      <c r="O704" s="185" t="str">
        <f t="shared" ca="1" si="177"/>
        <v/>
      </c>
      <c r="P704" s="382"/>
      <c r="Q704" s="385"/>
      <c r="R704" s="29">
        <f t="shared" si="168"/>
        <v>0</v>
      </c>
      <c r="S704" s="30">
        <f t="shared" si="169"/>
        <v>0</v>
      </c>
      <c r="T704" s="31">
        <f t="shared" si="170"/>
        <v>0</v>
      </c>
      <c r="U704" s="32" t="str">
        <f t="shared" ca="1" si="171"/>
        <v>e</v>
      </c>
      <c r="V704" s="188"/>
      <c r="W704" s="189"/>
      <c r="X704" s="189"/>
      <c r="Y704" s="189"/>
      <c r="Z704" s="189"/>
      <c r="AA704" s="189"/>
      <c r="AB704" s="190"/>
      <c r="AD704" s="24">
        <f>IF(OR(AE704="",AF704=""),0,IF(ISERROR(D704),0,COUNTIF(D704:$D$746,D704)))</f>
        <v>0</v>
      </c>
      <c r="AE704" s="24" t="str">
        <f t="shared" si="172"/>
        <v/>
      </c>
      <c r="AF704" s="24" t="str">
        <f t="shared" si="173"/>
        <v/>
      </c>
      <c r="AG704" s="24">
        <f ca="1">IF(AD704=0,0,MATCH(VALUE(AF704)-1,AE704:OFFSET(AE704,VALUE(AD704)-1,0),1))</f>
        <v>0</v>
      </c>
      <c r="AH704" s="24" t="str">
        <f t="shared" ca="1" si="174"/>
        <v/>
      </c>
    </row>
    <row r="705" spans="1:34" ht="24" customHeight="1">
      <c r="A705" s="93"/>
      <c r="B705" s="120"/>
      <c r="C705" s="13" t="str">
        <f t="shared" si="175"/>
        <v>2027</v>
      </c>
      <c r="D705" s="13" t="e">
        <f t="shared" si="164"/>
        <v>#VALUE!</v>
      </c>
      <c r="E705" s="95" t="e">
        <f t="shared" si="176"/>
        <v>#VALUE!</v>
      </c>
      <c r="F705" s="15"/>
      <c r="G705" s="16" t="str">
        <f t="shared" si="165"/>
        <v/>
      </c>
      <c r="H705" s="182"/>
      <c r="I705" s="382"/>
      <c r="J705" s="26" t="str">
        <f t="shared" si="166"/>
        <v>*</v>
      </c>
      <c r="K705" s="27" t="s">
        <v>16</v>
      </c>
      <c r="L705" s="184"/>
      <c r="M705" s="184"/>
      <c r="N705" s="28" t="str">
        <f t="shared" si="167"/>
        <v>*</v>
      </c>
      <c r="O705" s="185" t="str">
        <f t="shared" ca="1" si="177"/>
        <v/>
      </c>
      <c r="P705" s="382"/>
      <c r="Q705" s="385"/>
      <c r="R705" s="29">
        <f t="shared" si="168"/>
        <v>0</v>
      </c>
      <c r="S705" s="30">
        <f t="shared" si="169"/>
        <v>0</v>
      </c>
      <c r="T705" s="31">
        <f t="shared" si="170"/>
        <v>0</v>
      </c>
      <c r="U705" s="32" t="str">
        <f t="shared" ca="1" si="171"/>
        <v>e</v>
      </c>
      <c r="V705" s="188"/>
      <c r="W705" s="189"/>
      <c r="X705" s="189"/>
      <c r="Y705" s="189"/>
      <c r="Z705" s="189"/>
      <c r="AA705" s="189"/>
      <c r="AB705" s="190"/>
      <c r="AD705" s="24">
        <f>IF(OR(AE705="",AF705=""),0,IF(ISERROR(D705),0,COUNTIF(D705:$D$746,D705)))</f>
        <v>0</v>
      </c>
      <c r="AE705" s="24" t="str">
        <f t="shared" si="172"/>
        <v/>
      </c>
      <c r="AF705" s="24" t="str">
        <f t="shared" si="173"/>
        <v/>
      </c>
      <c r="AG705" s="24">
        <f ca="1">IF(AD705=0,0,MATCH(VALUE(AF705)-1,AE705:OFFSET(AE705,VALUE(AD705)-1,0),1))</f>
        <v>0</v>
      </c>
      <c r="AH705" s="24" t="str">
        <f t="shared" ca="1" si="174"/>
        <v/>
      </c>
    </row>
    <row r="706" spans="1:34" ht="24" customHeight="1">
      <c r="A706" s="93"/>
      <c r="B706" s="120"/>
      <c r="C706" s="13" t="str">
        <f t="shared" si="175"/>
        <v>2027</v>
      </c>
      <c r="D706" s="13" t="e">
        <f t="shared" si="164"/>
        <v>#VALUE!</v>
      </c>
      <c r="E706" s="95" t="e">
        <f t="shared" si="176"/>
        <v>#VALUE!</v>
      </c>
      <c r="F706" s="15"/>
      <c r="G706" s="16" t="str">
        <f t="shared" si="165"/>
        <v/>
      </c>
      <c r="H706" s="182"/>
      <c r="I706" s="382"/>
      <c r="J706" s="26" t="str">
        <f t="shared" si="166"/>
        <v>*</v>
      </c>
      <c r="K706" s="27" t="s">
        <v>16</v>
      </c>
      <c r="L706" s="184"/>
      <c r="M706" s="184"/>
      <c r="N706" s="28" t="str">
        <f t="shared" si="167"/>
        <v>*</v>
      </c>
      <c r="O706" s="185" t="str">
        <f t="shared" ca="1" si="177"/>
        <v/>
      </c>
      <c r="P706" s="382"/>
      <c r="Q706" s="385"/>
      <c r="R706" s="29">
        <f t="shared" si="168"/>
        <v>0</v>
      </c>
      <c r="S706" s="30">
        <f t="shared" si="169"/>
        <v>0</v>
      </c>
      <c r="T706" s="31">
        <f t="shared" si="170"/>
        <v>0</v>
      </c>
      <c r="U706" s="32" t="str">
        <f t="shared" ca="1" si="171"/>
        <v>e</v>
      </c>
      <c r="V706" s="188"/>
      <c r="W706" s="189"/>
      <c r="X706" s="189"/>
      <c r="Y706" s="189"/>
      <c r="Z706" s="189"/>
      <c r="AA706" s="189"/>
      <c r="AB706" s="190"/>
      <c r="AD706" s="24">
        <f>IF(OR(AE706="",AF706=""),0,IF(ISERROR(D706),0,COUNTIF(D706:$D$746,D706)))</f>
        <v>0</v>
      </c>
      <c r="AE706" s="24" t="str">
        <f t="shared" si="172"/>
        <v/>
      </c>
      <c r="AF706" s="24" t="str">
        <f t="shared" si="173"/>
        <v/>
      </c>
      <c r="AG706" s="24">
        <f ca="1">IF(AD706=0,0,MATCH(VALUE(AF706)-1,AE706:OFFSET(AE706,VALUE(AD706)-1,0),1))</f>
        <v>0</v>
      </c>
      <c r="AH706" s="24" t="str">
        <f t="shared" ca="1" si="174"/>
        <v/>
      </c>
    </row>
    <row r="707" spans="1:34" ht="24" customHeight="1">
      <c r="A707" s="93"/>
      <c r="B707" s="120"/>
      <c r="C707" s="13" t="str">
        <f t="shared" si="175"/>
        <v>2027</v>
      </c>
      <c r="D707" s="13" t="e">
        <f t="shared" si="164"/>
        <v>#VALUE!</v>
      </c>
      <c r="E707" s="95" t="e">
        <f t="shared" si="176"/>
        <v>#VALUE!</v>
      </c>
      <c r="F707" s="15"/>
      <c r="G707" s="16" t="str">
        <f t="shared" si="165"/>
        <v/>
      </c>
      <c r="H707" s="182"/>
      <c r="I707" s="382"/>
      <c r="J707" s="26" t="str">
        <f t="shared" si="166"/>
        <v>*</v>
      </c>
      <c r="K707" s="27" t="s">
        <v>16</v>
      </c>
      <c r="L707" s="184"/>
      <c r="M707" s="184"/>
      <c r="N707" s="28" t="str">
        <f t="shared" si="167"/>
        <v>*</v>
      </c>
      <c r="O707" s="185" t="str">
        <f t="shared" ca="1" si="177"/>
        <v/>
      </c>
      <c r="P707" s="382"/>
      <c r="Q707" s="385"/>
      <c r="R707" s="29">
        <f t="shared" si="168"/>
        <v>0</v>
      </c>
      <c r="S707" s="30">
        <f t="shared" si="169"/>
        <v>0</v>
      </c>
      <c r="T707" s="31">
        <f t="shared" si="170"/>
        <v>0</v>
      </c>
      <c r="U707" s="32" t="str">
        <f t="shared" ca="1" si="171"/>
        <v>e</v>
      </c>
      <c r="V707" s="188"/>
      <c r="W707" s="189"/>
      <c r="X707" s="189"/>
      <c r="Y707" s="189"/>
      <c r="Z707" s="189"/>
      <c r="AA707" s="189"/>
      <c r="AB707" s="190"/>
      <c r="AD707" s="24">
        <f>IF(OR(AE707="",AF707=""),0,IF(ISERROR(D707),0,COUNTIF(D707:$D$746,D707)))</f>
        <v>0</v>
      </c>
      <c r="AE707" s="24" t="str">
        <f t="shared" si="172"/>
        <v/>
      </c>
      <c r="AF707" s="24" t="str">
        <f t="shared" si="173"/>
        <v/>
      </c>
      <c r="AG707" s="24">
        <f ca="1">IF(AD707=0,0,MATCH(VALUE(AF707)-1,AE707:OFFSET(AE707,VALUE(AD707)-1,0),1))</f>
        <v>0</v>
      </c>
      <c r="AH707" s="24" t="str">
        <f t="shared" ca="1" si="174"/>
        <v/>
      </c>
    </row>
    <row r="708" spans="1:34" ht="24" customHeight="1">
      <c r="A708" s="93"/>
      <c r="B708" s="120"/>
      <c r="C708" s="13" t="str">
        <f t="shared" si="175"/>
        <v>2027</v>
      </c>
      <c r="D708" s="13" t="e">
        <f t="shared" si="164"/>
        <v>#VALUE!</v>
      </c>
      <c r="E708" s="95" t="e">
        <f t="shared" si="176"/>
        <v>#VALUE!</v>
      </c>
      <c r="F708" s="15"/>
      <c r="G708" s="16" t="str">
        <f t="shared" si="165"/>
        <v/>
      </c>
      <c r="H708" s="182"/>
      <c r="I708" s="384"/>
      <c r="J708" s="26" t="str">
        <f t="shared" si="166"/>
        <v>*</v>
      </c>
      <c r="K708" s="27" t="s">
        <v>16</v>
      </c>
      <c r="L708" s="184"/>
      <c r="M708" s="184"/>
      <c r="N708" s="28" t="str">
        <f t="shared" si="167"/>
        <v>*</v>
      </c>
      <c r="O708" s="185" t="str">
        <f t="shared" ca="1" si="177"/>
        <v/>
      </c>
      <c r="P708" s="382"/>
      <c r="Q708" s="385"/>
      <c r="R708" s="29">
        <f t="shared" si="168"/>
        <v>0</v>
      </c>
      <c r="S708" s="30">
        <f t="shared" si="169"/>
        <v>0</v>
      </c>
      <c r="T708" s="31">
        <f t="shared" si="170"/>
        <v>0</v>
      </c>
      <c r="U708" s="32" t="str">
        <f t="shared" ca="1" si="171"/>
        <v>e</v>
      </c>
      <c r="V708" s="188"/>
      <c r="W708" s="189"/>
      <c r="X708" s="189"/>
      <c r="Y708" s="189"/>
      <c r="Z708" s="189"/>
      <c r="AA708" s="189"/>
      <c r="AB708" s="190"/>
      <c r="AD708" s="24">
        <f>IF(OR(AE708="",AF708=""),0,IF(ISERROR(D708),0,COUNTIF(D708:$D$746,D708)))</f>
        <v>0</v>
      </c>
      <c r="AE708" s="24" t="str">
        <f t="shared" si="172"/>
        <v/>
      </c>
      <c r="AF708" s="24" t="str">
        <f t="shared" si="173"/>
        <v/>
      </c>
      <c r="AG708" s="24">
        <f ca="1">IF(AD708=0,0,MATCH(VALUE(AF708)-1,AE708:OFFSET(AE708,VALUE(AD708)-1,0),1))</f>
        <v>0</v>
      </c>
      <c r="AH708" s="24" t="str">
        <f t="shared" ca="1" si="174"/>
        <v/>
      </c>
    </row>
    <row r="709" spans="1:34" ht="24" customHeight="1">
      <c r="A709" s="93"/>
      <c r="B709" s="120"/>
      <c r="C709" s="13" t="str">
        <f t="shared" si="175"/>
        <v>2027</v>
      </c>
      <c r="D709" s="13" t="e">
        <f t="shared" si="164"/>
        <v>#VALUE!</v>
      </c>
      <c r="E709" s="95" t="e">
        <f t="shared" si="176"/>
        <v>#VALUE!</v>
      </c>
      <c r="F709" s="15"/>
      <c r="G709" s="16" t="str">
        <f t="shared" si="165"/>
        <v/>
      </c>
      <c r="H709" s="182"/>
      <c r="I709" s="382"/>
      <c r="J709" s="26" t="str">
        <f t="shared" si="166"/>
        <v>*</v>
      </c>
      <c r="K709" s="27" t="s">
        <v>16</v>
      </c>
      <c r="L709" s="184"/>
      <c r="M709" s="184"/>
      <c r="N709" s="28" t="str">
        <f t="shared" si="167"/>
        <v>*</v>
      </c>
      <c r="O709" s="185" t="str">
        <f t="shared" ca="1" si="177"/>
        <v/>
      </c>
      <c r="P709" s="382"/>
      <c r="Q709" s="385"/>
      <c r="R709" s="29">
        <f t="shared" si="168"/>
        <v>0</v>
      </c>
      <c r="S709" s="30">
        <f t="shared" si="169"/>
        <v>0</v>
      </c>
      <c r="T709" s="31">
        <f t="shared" si="170"/>
        <v>0</v>
      </c>
      <c r="U709" s="32" t="str">
        <f t="shared" ca="1" si="171"/>
        <v>e</v>
      </c>
      <c r="V709" s="188"/>
      <c r="W709" s="269"/>
      <c r="X709" s="269"/>
      <c r="Y709" s="269"/>
      <c r="Z709" s="269"/>
      <c r="AA709" s="269"/>
      <c r="AB709" s="270"/>
      <c r="AD709" s="24">
        <f>IF(OR(AE709="",AF709=""),0,IF(ISERROR(D709),0,COUNTIF(D709:$D$746,D709)))</f>
        <v>0</v>
      </c>
      <c r="AE709" s="24" t="str">
        <f t="shared" si="172"/>
        <v/>
      </c>
      <c r="AF709" s="24" t="str">
        <f t="shared" si="173"/>
        <v/>
      </c>
      <c r="AG709" s="24">
        <f ca="1">IF(AD709=0,0,MATCH(VALUE(AF709)-1,AE709:OFFSET(AE709,VALUE(AD709)-1,0),1))</f>
        <v>0</v>
      </c>
      <c r="AH709" s="24" t="str">
        <f t="shared" ca="1" si="174"/>
        <v/>
      </c>
    </row>
    <row r="710" spans="1:34" ht="24" customHeight="1">
      <c r="A710" s="93"/>
      <c r="B710" s="120"/>
      <c r="C710" s="13" t="str">
        <f t="shared" si="175"/>
        <v>2027</v>
      </c>
      <c r="D710" s="13" t="e">
        <f t="shared" si="164"/>
        <v>#VALUE!</v>
      </c>
      <c r="E710" s="95" t="e">
        <f t="shared" si="176"/>
        <v>#VALUE!</v>
      </c>
      <c r="F710" s="15"/>
      <c r="G710" s="16" t="str">
        <f t="shared" si="165"/>
        <v/>
      </c>
      <c r="H710" s="182"/>
      <c r="I710" s="384"/>
      <c r="J710" s="26" t="str">
        <f t="shared" si="166"/>
        <v>*</v>
      </c>
      <c r="K710" s="27" t="s">
        <v>16</v>
      </c>
      <c r="L710" s="184"/>
      <c r="M710" s="184"/>
      <c r="N710" s="28" t="str">
        <f t="shared" si="167"/>
        <v>*</v>
      </c>
      <c r="O710" s="185" t="str">
        <f t="shared" ca="1" si="177"/>
        <v/>
      </c>
      <c r="P710" s="382"/>
      <c r="Q710" s="385"/>
      <c r="R710" s="29">
        <f t="shared" si="168"/>
        <v>0</v>
      </c>
      <c r="S710" s="30">
        <f t="shared" si="169"/>
        <v>0</v>
      </c>
      <c r="T710" s="31">
        <f t="shared" si="170"/>
        <v>0</v>
      </c>
      <c r="U710" s="32" t="str">
        <f t="shared" ca="1" si="171"/>
        <v>e</v>
      </c>
      <c r="V710" s="188"/>
      <c r="W710" s="189"/>
      <c r="X710" s="189"/>
      <c r="Y710" s="189"/>
      <c r="Z710" s="189"/>
      <c r="AA710" s="189"/>
      <c r="AB710" s="190"/>
      <c r="AD710" s="24">
        <f>IF(OR(AE710="",AF710=""),0,IF(ISERROR(D710),0,COUNTIF(D710:$D$746,D710)))</f>
        <v>0</v>
      </c>
      <c r="AE710" s="24" t="str">
        <f t="shared" si="172"/>
        <v/>
      </c>
      <c r="AF710" s="24" t="str">
        <f t="shared" si="173"/>
        <v/>
      </c>
      <c r="AG710" s="24">
        <f ca="1">IF(AD710=0,0,MATCH(VALUE(AF710)-1,AE710:OFFSET(AE710,VALUE(AD710)-1,0),1))</f>
        <v>0</v>
      </c>
      <c r="AH710" s="24" t="str">
        <f t="shared" ca="1" si="174"/>
        <v/>
      </c>
    </row>
    <row r="711" spans="1:34" ht="24" customHeight="1">
      <c r="A711" s="93"/>
      <c r="B711" s="120"/>
      <c r="C711" s="13" t="str">
        <f t="shared" si="175"/>
        <v>2027</v>
      </c>
      <c r="D711" s="13" t="e">
        <f t="shared" si="164"/>
        <v>#VALUE!</v>
      </c>
      <c r="E711" s="95" t="e">
        <f t="shared" si="176"/>
        <v>#VALUE!</v>
      </c>
      <c r="F711" s="15"/>
      <c r="G711" s="16" t="str">
        <f t="shared" si="165"/>
        <v/>
      </c>
      <c r="H711" s="182"/>
      <c r="I711" s="382"/>
      <c r="J711" s="26" t="str">
        <f t="shared" si="166"/>
        <v>*</v>
      </c>
      <c r="K711" s="27" t="s">
        <v>16</v>
      </c>
      <c r="L711" s="184"/>
      <c r="M711" s="184"/>
      <c r="N711" s="28" t="str">
        <f t="shared" si="167"/>
        <v>*</v>
      </c>
      <c r="O711" s="185" t="str">
        <f t="shared" ca="1" si="177"/>
        <v/>
      </c>
      <c r="P711" s="382"/>
      <c r="Q711" s="385"/>
      <c r="R711" s="29">
        <f t="shared" si="168"/>
        <v>0</v>
      </c>
      <c r="S711" s="30">
        <f t="shared" si="169"/>
        <v>0</v>
      </c>
      <c r="T711" s="31">
        <f t="shared" si="170"/>
        <v>0</v>
      </c>
      <c r="U711" s="32" t="str">
        <f t="shared" ca="1" si="171"/>
        <v>e</v>
      </c>
      <c r="V711" s="188"/>
      <c r="W711" s="189"/>
      <c r="X711" s="189"/>
      <c r="Y711" s="189"/>
      <c r="Z711" s="189"/>
      <c r="AA711" s="189"/>
      <c r="AB711" s="190"/>
      <c r="AD711" s="24">
        <f>IF(OR(AE711="",AF711=""),0,IF(ISERROR(D711),0,COUNTIF(D711:$D$746,D711)))</f>
        <v>0</v>
      </c>
      <c r="AE711" s="24" t="str">
        <f t="shared" si="172"/>
        <v/>
      </c>
      <c r="AF711" s="24" t="str">
        <f t="shared" si="173"/>
        <v/>
      </c>
      <c r="AG711" s="24">
        <f ca="1">IF(AD711=0,0,MATCH(VALUE(AF711)-1,AE711:OFFSET(AE711,VALUE(AD711)-1,0),1))</f>
        <v>0</v>
      </c>
      <c r="AH711" s="24" t="str">
        <f t="shared" ca="1" si="174"/>
        <v/>
      </c>
    </row>
    <row r="712" spans="1:34" ht="24" customHeight="1">
      <c r="A712" s="93"/>
      <c r="B712" s="120"/>
      <c r="C712" s="13" t="str">
        <f t="shared" si="175"/>
        <v>2027</v>
      </c>
      <c r="D712" s="13" t="e">
        <f t="shared" si="164"/>
        <v>#VALUE!</v>
      </c>
      <c r="E712" s="95" t="e">
        <f t="shared" si="176"/>
        <v>#VALUE!</v>
      </c>
      <c r="F712" s="15"/>
      <c r="G712" s="16" t="str">
        <f t="shared" si="165"/>
        <v/>
      </c>
      <c r="H712" s="182"/>
      <c r="I712" s="384"/>
      <c r="J712" s="26" t="str">
        <f t="shared" si="166"/>
        <v>*</v>
      </c>
      <c r="K712" s="27" t="s">
        <v>16</v>
      </c>
      <c r="L712" s="184"/>
      <c r="M712" s="184"/>
      <c r="N712" s="28" t="str">
        <f t="shared" si="167"/>
        <v>*</v>
      </c>
      <c r="O712" s="185" t="str">
        <f t="shared" ca="1" si="177"/>
        <v/>
      </c>
      <c r="P712" s="382"/>
      <c r="Q712" s="385"/>
      <c r="R712" s="29">
        <f t="shared" si="168"/>
        <v>0</v>
      </c>
      <c r="S712" s="30">
        <f t="shared" si="169"/>
        <v>0</v>
      </c>
      <c r="T712" s="31">
        <f t="shared" si="170"/>
        <v>0</v>
      </c>
      <c r="U712" s="32" t="str">
        <f t="shared" ca="1" si="171"/>
        <v>e</v>
      </c>
      <c r="V712" s="188"/>
      <c r="W712" s="189"/>
      <c r="X712" s="189"/>
      <c r="Y712" s="189"/>
      <c r="Z712" s="189"/>
      <c r="AA712" s="189"/>
      <c r="AB712" s="190"/>
      <c r="AD712" s="24">
        <f>IF(OR(AE712="",AF712=""),0,IF(ISERROR(D712),0,COUNTIF(D712:$D$746,D712)))</f>
        <v>0</v>
      </c>
      <c r="AE712" s="24" t="str">
        <f t="shared" si="172"/>
        <v/>
      </c>
      <c r="AF712" s="24" t="str">
        <f t="shared" si="173"/>
        <v/>
      </c>
      <c r="AG712" s="24">
        <f ca="1">IF(AD712=0,0,MATCH(VALUE(AF712)-1,AE712:OFFSET(AE712,VALUE(AD712)-1,0),1))</f>
        <v>0</v>
      </c>
      <c r="AH712" s="24" t="str">
        <f t="shared" ca="1" si="174"/>
        <v/>
      </c>
    </row>
    <row r="713" spans="1:34" ht="24" customHeight="1">
      <c r="A713" s="93"/>
      <c r="B713" s="120"/>
      <c r="C713" s="13" t="str">
        <f t="shared" si="175"/>
        <v>2027</v>
      </c>
      <c r="D713" s="13" t="e">
        <f t="shared" si="164"/>
        <v>#VALUE!</v>
      </c>
      <c r="E713" s="95" t="e">
        <f t="shared" si="176"/>
        <v>#VALUE!</v>
      </c>
      <c r="F713" s="15"/>
      <c r="G713" s="16" t="str">
        <f t="shared" si="165"/>
        <v/>
      </c>
      <c r="H713" s="182"/>
      <c r="I713" s="382"/>
      <c r="J713" s="26" t="str">
        <f t="shared" si="166"/>
        <v>*</v>
      </c>
      <c r="K713" s="27" t="s">
        <v>16</v>
      </c>
      <c r="L713" s="184"/>
      <c r="M713" s="184"/>
      <c r="N713" s="28" t="str">
        <f t="shared" si="167"/>
        <v>*</v>
      </c>
      <c r="O713" s="185" t="str">
        <f t="shared" ca="1" si="177"/>
        <v/>
      </c>
      <c r="P713" s="382"/>
      <c r="Q713" s="385"/>
      <c r="R713" s="29">
        <f t="shared" si="168"/>
        <v>0</v>
      </c>
      <c r="S713" s="30">
        <f t="shared" si="169"/>
        <v>0</v>
      </c>
      <c r="T713" s="31">
        <f t="shared" si="170"/>
        <v>0</v>
      </c>
      <c r="U713" s="32" t="str">
        <f t="shared" ca="1" si="171"/>
        <v>e</v>
      </c>
      <c r="V713" s="188"/>
      <c r="W713" s="189"/>
      <c r="X713" s="189"/>
      <c r="Y713" s="189"/>
      <c r="Z713" s="189"/>
      <c r="AA713" s="189"/>
      <c r="AB713" s="190"/>
      <c r="AD713" s="24">
        <f>IF(OR(AE713="",AF713=""),0,IF(ISERROR(D713),0,COUNTIF(D713:$D$746,D713)))</f>
        <v>0</v>
      </c>
      <c r="AE713" s="24" t="str">
        <f t="shared" si="172"/>
        <v/>
      </c>
      <c r="AF713" s="24" t="str">
        <f t="shared" si="173"/>
        <v/>
      </c>
      <c r="AG713" s="24">
        <f ca="1">IF(AD713=0,0,MATCH(VALUE(AF713)-1,AE713:OFFSET(AE713,VALUE(AD713)-1,0),1))</f>
        <v>0</v>
      </c>
      <c r="AH713" s="24" t="str">
        <f t="shared" ca="1" si="174"/>
        <v/>
      </c>
    </row>
    <row r="714" spans="1:34" ht="24" customHeight="1">
      <c r="A714" s="93"/>
      <c r="B714" s="120"/>
      <c r="C714" s="13" t="str">
        <f t="shared" si="175"/>
        <v>2027</v>
      </c>
      <c r="D714" s="13" t="e">
        <f t="shared" si="164"/>
        <v>#VALUE!</v>
      </c>
      <c r="E714" s="95" t="e">
        <f t="shared" si="176"/>
        <v>#VALUE!</v>
      </c>
      <c r="F714" s="15"/>
      <c r="G714" s="16" t="str">
        <f t="shared" si="165"/>
        <v/>
      </c>
      <c r="H714" s="182"/>
      <c r="I714" s="384"/>
      <c r="J714" s="26" t="str">
        <f t="shared" si="166"/>
        <v>*</v>
      </c>
      <c r="K714" s="27" t="s">
        <v>16</v>
      </c>
      <c r="L714" s="184"/>
      <c r="M714" s="184"/>
      <c r="N714" s="28" t="str">
        <f t="shared" si="167"/>
        <v>*</v>
      </c>
      <c r="O714" s="185" t="str">
        <f t="shared" ca="1" si="177"/>
        <v/>
      </c>
      <c r="P714" s="382"/>
      <c r="Q714" s="385"/>
      <c r="R714" s="29">
        <f t="shared" si="168"/>
        <v>0</v>
      </c>
      <c r="S714" s="30">
        <f t="shared" si="169"/>
        <v>0</v>
      </c>
      <c r="T714" s="31">
        <f t="shared" si="170"/>
        <v>0</v>
      </c>
      <c r="U714" s="32" t="str">
        <f t="shared" ca="1" si="171"/>
        <v>e</v>
      </c>
      <c r="V714" s="188"/>
      <c r="W714" s="189"/>
      <c r="X714" s="189"/>
      <c r="Y714" s="189"/>
      <c r="Z714" s="189"/>
      <c r="AA714" s="189"/>
      <c r="AB714" s="190"/>
      <c r="AD714" s="24">
        <f>IF(OR(AE714="",AF714=""),0,IF(ISERROR(D714),0,COUNTIF(D714:$D$746,D714)))</f>
        <v>0</v>
      </c>
      <c r="AE714" s="24" t="str">
        <f t="shared" si="172"/>
        <v/>
      </c>
      <c r="AF714" s="24" t="str">
        <f t="shared" si="173"/>
        <v/>
      </c>
      <c r="AG714" s="24">
        <f ca="1">IF(AD714=0,0,MATCH(VALUE(AF714)-1,AE714:OFFSET(AE714,VALUE(AD714)-1,0),1))</f>
        <v>0</v>
      </c>
      <c r="AH714" s="24" t="str">
        <f t="shared" ca="1" si="174"/>
        <v/>
      </c>
    </row>
    <row r="715" spans="1:34" ht="24" customHeight="1">
      <c r="A715" s="93"/>
      <c r="B715" s="120"/>
      <c r="C715" s="13" t="str">
        <f t="shared" si="175"/>
        <v>2027</v>
      </c>
      <c r="D715" s="13" t="e">
        <f t="shared" si="164"/>
        <v>#VALUE!</v>
      </c>
      <c r="E715" s="95" t="e">
        <f t="shared" si="176"/>
        <v>#VALUE!</v>
      </c>
      <c r="F715" s="15"/>
      <c r="G715" s="16" t="str">
        <f t="shared" si="165"/>
        <v/>
      </c>
      <c r="H715" s="182"/>
      <c r="I715" s="382"/>
      <c r="J715" s="26" t="str">
        <f t="shared" si="166"/>
        <v>*</v>
      </c>
      <c r="K715" s="27" t="s">
        <v>16</v>
      </c>
      <c r="L715" s="184"/>
      <c r="M715" s="184"/>
      <c r="N715" s="28" t="str">
        <f t="shared" si="167"/>
        <v>*</v>
      </c>
      <c r="O715" s="185" t="str">
        <f t="shared" ca="1" si="177"/>
        <v/>
      </c>
      <c r="P715" s="382"/>
      <c r="Q715" s="385"/>
      <c r="R715" s="29">
        <f t="shared" si="168"/>
        <v>0</v>
      </c>
      <c r="S715" s="30">
        <f t="shared" si="169"/>
        <v>0</v>
      </c>
      <c r="T715" s="31">
        <f t="shared" si="170"/>
        <v>0</v>
      </c>
      <c r="U715" s="32" t="str">
        <f t="shared" ca="1" si="171"/>
        <v>e</v>
      </c>
      <c r="V715" s="188"/>
      <c r="W715" s="189"/>
      <c r="X715" s="189"/>
      <c r="Y715" s="189"/>
      <c r="Z715" s="189"/>
      <c r="AA715" s="189"/>
      <c r="AB715" s="190"/>
      <c r="AD715" s="24">
        <f>IF(OR(AE715="",AF715=""),0,IF(ISERROR(D715),0,COUNTIF(D715:$D$746,D715)))</f>
        <v>0</v>
      </c>
      <c r="AE715" s="24" t="str">
        <f t="shared" si="172"/>
        <v/>
      </c>
      <c r="AF715" s="24" t="str">
        <f t="shared" si="173"/>
        <v/>
      </c>
      <c r="AG715" s="24">
        <f ca="1">IF(AD715=0,0,MATCH(VALUE(AF715)-1,AE715:OFFSET(AE715,VALUE(AD715)-1,0),1))</f>
        <v>0</v>
      </c>
      <c r="AH715" s="24" t="str">
        <f t="shared" ca="1" si="174"/>
        <v/>
      </c>
    </row>
    <row r="716" spans="1:34" ht="24" customHeight="1">
      <c r="A716" s="93"/>
      <c r="B716" s="120"/>
      <c r="C716" s="13" t="str">
        <f t="shared" si="175"/>
        <v>2027</v>
      </c>
      <c r="D716" s="13" t="e">
        <f t="shared" si="164"/>
        <v>#VALUE!</v>
      </c>
      <c r="E716" s="95" t="e">
        <f t="shared" si="176"/>
        <v>#VALUE!</v>
      </c>
      <c r="F716" s="15"/>
      <c r="G716" s="16" t="str">
        <f t="shared" si="165"/>
        <v/>
      </c>
      <c r="H716" s="182"/>
      <c r="I716" s="384"/>
      <c r="J716" s="26" t="str">
        <f t="shared" si="166"/>
        <v>*</v>
      </c>
      <c r="K716" s="27" t="s">
        <v>16</v>
      </c>
      <c r="L716" s="184"/>
      <c r="M716" s="184"/>
      <c r="N716" s="28" t="str">
        <f t="shared" si="167"/>
        <v>*</v>
      </c>
      <c r="O716" s="185" t="str">
        <f t="shared" ca="1" si="177"/>
        <v/>
      </c>
      <c r="P716" s="382"/>
      <c r="Q716" s="385"/>
      <c r="R716" s="29">
        <f t="shared" si="168"/>
        <v>0</v>
      </c>
      <c r="S716" s="30">
        <f t="shared" si="169"/>
        <v>0</v>
      </c>
      <c r="T716" s="31">
        <f t="shared" si="170"/>
        <v>0</v>
      </c>
      <c r="U716" s="32" t="str">
        <f t="shared" ca="1" si="171"/>
        <v>e</v>
      </c>
      <c r="V716" s="188"/>
      <c r="W716" s="189"/>
      <c r="X716" s="189"/>
      <c r="Y716" s="189"/>
      <c r="Z716" s="189"/>
      <c r="AA716" s="189"/>
      <c r="AB716" s="190"/>
      <c r="AD716" s="24">
        <f>IF(OR(AE716="",AF716=""),0,IF(ISERROR(D716),0,COUNTIF(D716:$D$746,D716)))</f>
        <v>0</v>
      </c>
      <c r="AE716" s="24" t="str">
        <f t="shared" si="172"/>
        <v/>
      </c>
      <c r="AF716" s="24" t="str">
        <f t="shared" si="173"/>
        <v/>
      </c>
      <c r="AG716" s="24">
        <f ca="1">IF(AD716=0,0,MATCH(VALUE(AF716)-1,AE716:OFFSET(AE716,VALUE(AD716)-1,0),1))</f>
        <v>0</v>
      </c>
      <c r="AH716" s="24" t="str">
        <f t="shared" ca="1" si="174"/>
        <v/>
      </c>
    </row>
    <row r="717" spans="1:34" ht="24" customHeight="1">
      <c r="A717" s="93"/>
      <c r="B717" s="120"/>
      <c r="C717" s="13" t="str">
        <f t="shared" si="175"/>
        <v>2027</v>
      </c>
      <c r="D717" s="13" t="e">
        <f t="shared" si="164"/>
        <v>#VALUE!</v>
      </c>
      <c r="E717" s="95" t="e">
        <f t="shared" si="176"/>
        <v>#VALUE!</v>
      </c>
      <c r="F717" s="15"/>
      <c r="G717" s="16" t="str">
        <f t="shared" si="165"/>
        <v/>
      </c>
      <c r="H717" s="182"/>
      <c r="I717" s="382"/>
      <c r="J717" s="26" t="str">
        <f t="shared" si="166"/>
        <v>*</v>
      </c>
      <c r="K717" s="27" t="s">
        <v>16</v>
      </c>
      <c r="L717" s="184"/>
      <c r="M717" s="184"/>
      <c r="N717" s="28" t="str">
        <f t="shared" si="167"/>
        <v>*</v>
      </c>
      <c r="O717" s="185" t="str">
        <f t="shared" ca="1" si="177"/>
        <v/>
      </c>
      <c r="P717" s="382"/>
      <c r="Q717" s="385"/>
      <c r="R717" s="29">
        <f t="shared" si="168"/>
        <v>0</v>
      </c>
      <c r="S717" s="30">
        <f t="shared" si="169"/>
        <v>0</v>
      </c>
      <c r="T717" s="31">
        <f t="shared" si="170"/>
        <v>0</v>
      </c>
      <c r="U717" s="32" t="str">
        <f t="shared" ca="1" si="171"/>
        <v>e</v>
      </c>
      <c r="V717" s="188"/>
      <c r="W717" s="189"/>
      <c r="X717" s="189"/>
      <c r="Y717" s="189"/>
      <c r="Z717" s="189"/>
      <c r="AA717" s="189"/>
      <c r="AB717" s="190"/>
      <c r="AD717" s="24">
        <f>IF(OR(AE717="",AF717=""),0,IF(ISERROR(D717),0,COUNTIF(D717:$D$746,D717)))</f>
        <v>0</v>
      </c>
      <c r="AE717" s="24" t="str">
        <f t="shared" si="172"/>
        <v/>
      </c>
      <c r="AF717" s="24" t="str">
        <f t="shared" si="173"/>
        <v/>
      </c>
      <c r="AG717" s="24">
        <f ca="1">IF(AD717=0,0,MATCH(VALUE(AF717)-1,AE717:OFFSET(AE717,VALUE(AD717)-1,0),1))</f>
        <v>0</v>
      </c>
      <c r="AH717" s="24" t="str">
        <f t="shared" ca="1" si="174"/>
        <v/>
      </c>
    </row>
    <row r="718" spans="1:34" ht="24" customHeight="1">
      <c r="A718" s="93"/>
      <c r="B718" s="120"/>
      <c r="C718" s="13" t="str">
        <f t="shared" si="175"/>
        <v>2027</v>
      </c>
      <c r="D718" s="13" t="e">
        <f t="shared" si="164"/>
        <v>#VALUE!</v>
      </c>
      <c r="E718" s="95" t="e">
        <f t="shared" si="176"/>
        <v>#VALUE!</v>
      </c>
      <c r="F718" s="15"/>
      <c r="G718" s="16" t="str">
        <f t="shared" si="165"/>
        <v/>
      </c>
      <c r="H718" s="182"/>
      <c r="I718" s="384"/>
      <c r="J718" s="26" t="str">
        <f t="shared" si="166"/>
        <v>*</v>
      </c>
      <c r="K718" s="27" t="s">
        <v>16</v>
      </c>
      <c r="L718" s="184"/>
      <c r="M718" s="184"/>
      <c r="N718" s="28" t="str">
        <f t="shared" si="167"/>
        <v>*</v>
      </c>
      <c r="O718" s="185" t="str">
        <f t="shared" ca="1" si="177"/>
        <v/>
      </c>
      <c r="P718" s="382"/>
      <c r="Q718" s="385"/>
      <c r="R718" s="29">
        <f t="shared" si="168"/>
        <v>0</v>
      </c>
      <c r="S718" s="30">
        <f t="shared" si="169"/>
        <v>0</v>
      </c>
      <c r="T718" s="31">
        <f t="shared" si="170"/>
        <v>0</v>
      </c>
      <c r="U718" s="32" t="str">
        <f t="shared" ca="1" si="171"/>
        <v>e</v>
      </c>
      <c r="V718" s="188"/>
      <c r="W718" s="189"/>
      <c r="X718" s="189"/>
      <c r="Y718" s="189"/>
      <c r="Z718" s="189"/>
      <c r="AA718" s="189"/>
      <c r="AB718" s="190"/>
      <c r="AD718" s="24">
        <f>IF(OR(AE718="",AF718=""),0,IF(ISERROR(D718),0,COUNTIF(D718:$D$746,D718)))</f>
        <v>0</v>
      </c>
      <c r="AE718" s="24" t="str">
        <f t="shared" si="172"/>
        <v/>
      </c>
      <c r="AF718" s="24" t="str">
        <f t="shared" si="173"/>
        <v/>
      </c>
      <c r="AG718" s="24">
        <f ca="1">IF(AD718=0,0,MATCH(VALUE(AF718)-1,AE718:OFFSET(AE718,VALUE(AD718)-1,0),1))</f>
        <v>0</v>
      </c>
      <c r="AH718" s="24" t="str">
        <f t="shared" ca="1" si="174"/>
        <v/>
      </c>
    </row>
    <row r="719" spans="1:34" ht="24" customHeight="1">
      <c r="A719" s="93"/>
      <c r="B719" s="120"/>
      <c r="C719" s="13" t="str">
        <f t="shared" si="175"/>
        <v>2027</v>
      </c>
      <c r="D719" s="13" t="e">
        <f t="shared" si="164"/>
        <v>#VALUE!</v>
      </c>
      <c r="E719" s="95" t="e">
        <f t="shared" si="176"/>
        <v>#VALUE!</v>
      </c>
      <c r="F719" s="15"/>
      <c r="G719" s="16" t="str">
        <f t="shared" si="165"/>
        <v/>
      </c>
      <c r="H719" s="182"/>
      <c r="I719" s="382"/>
      <c r="J719" s="26" t="str">
        <f t="shared" si="166"/>
        <v>*</v>
      </c>
      <c r="K719" s="27" t="s">
        <v>16</v>
      </c>
      <c r="L719" s="184"/>
      <c r="M719" s="184"/>
      <c r="N719" s="28" t="str">
        <f t="shared" si="167"/>
        <v>*</v>
      </c>
      <c r="O719" s="185" t="str">
        <f t="shared" ca="1" si="177"/>
        <v/>
      </c>
      <c r="P719" s="382"/>
      <c r="Q719" s="385"/>
      <c r="R719" s="29">
        <f t="shared" si="168"/>
        <v>0</v>
      </c>
      <c r="S719" s="30">
        <f t="shared" si="169"/>
        <v>0</v>
      </c>
      <c r="T719" s="31">
        <f t="shared" si="170"/>
        <v>0</v>
      </c>
      <c r="U719" s="32" t="str">
        <f t="shared" ca="1" si="171"/>
        <v>e</v>
      </c>
      <c r="V719" s="188"/>
      <c r="W719" s="189"/>
      <c r="X719" s="189"/>
      <c r="Y719" s="189"/>
      <c r="Z719" s="189"/>
      <c r="AA719" s="189"/>
      <c r="AB719" s="190"/>
      <c r="AD719" s="24">
        <f>IF(OR(AE719="",AF719=""),0,IF(ISERROR(D719),0,COUNTIF(D719:$D$746,D719)))</f>
        <v>0</v>
      </c>
      <c r="AE719" s="24" t="str">
        <f t="shared" si="172"/>
        <v/>
      </c>
      <c r="AF719" s="24" t="str">
        <f t="shared" si="173"/>
        <v/>
      </c>
      <c r="AG719" s="24">
        <f ca="1">IF(AD719=0,0,MATCH(VALUE(AF719)-1,AE719:OFFSET(AE719,VALUE(AD719)-1,0),1))</f>
        <v>0</v>
      </c>
      <c r="AH719" s="24" t="str">
        <f t="shared" ca="1" si="174"/>
        <v/>
      </c>
    </row>
    <row r="720" spans="1:34" ht="24" customHeight="1">
      <c r="A720" s="93"/>
      <c r="B720" s="120"/>
      <c r="C720" s="13" t="str">
        <f t="shared" si="175"/>
        <v>2027</v>
      </c>
      <c r="D720" s="13" t="e">
        <f t="shared" si="164"/>
        <v>#VALUE!</v>
      </c>
      <c r="E720" s="95" t="e">
        <f t="shared" si="176"/>
        <v>#VALUE!</v>
      </c>
      <c r="F720" s="15"/>
      <c r="G720" s="16" t="str">
        <f t="shared" si="165"/>
        <v/>
      </c>
      <c r="H720" s="182"/>
      <c r="I720" s="384"/>
      <c r="J720" s="26" t="str">
        <f t="shared" si="166"/>
        <v>*</v>
      </c>
      <c r="K720" s="27" t="s">
        <v>16</v>
      </c>
      <c r="L720" s="184"/>
      <c r="M720" s="184"/>
      <c r="N720" s="28" t="str">
        <f t="shared" si="167"/>
        <v>*</v>
      </c>
      <c r="O720" s="185" t="str">
        <f t="shared" ca="1" si="177"/>
        <v/>
      </c>
      <c r="P720" s="382"/>
      <c r="Q720" s="385"/>
      <c r="R720" s="29">
        <f t="shared" si="168"/>
        <v>0</v>
      </c>
      <c r="S720" s="30">
        <f t="shared" si="169"/>
        <v>0</v>
      </c>
      <c r="T720" s="31">
        <f t="shared" si="170"/>
        <v>0</v>
      </c>
      <c r="U720" s="32" t="str">
        <f t="shared" ca="1" si="171"/>
        <v>e</v>
      </c>
      <c r="V720" s="188"/>
      <c r="W720" s="269"/>
      <c r="X720" s="269"/>
      <c r="Y720" s="269"/>
      <c r="Z720" s="269"/>
      <c r="AA720" s="269"/>
      <c r="AB720" s="270"/>
      <c r="AD720" s="24">
        <f>IF(OR(AE720="",AF720=""),0,IF(ISERROR(D720),0,COUNTIF(D720:$D$746,D720)))</f>
        <v>0</v>
      </c>
      <c r="AE720" s="24" t="str">
        <f t="shared" si="172"/>
        <v/>
      </c>
      <c r="AF720" s="24" t="str">
        <f t="shared" si="173"/>
        <v/>
      </c>
      <c r="AG720" s="24">
        <f ca="1">IF(AD720=0,0,MATCH(VALUE(AF720)-1,AE720:OFFSET(AE720,VALUE(AD720)-1,0),1))</f>
        <v>0</v>
      </c>
      <c r="AH720" s="24" t="str">
        <f t="shared" ca="1" si="174"/>
        <v/>
      </c>
    </row>
    <row r="721" spans="1:34" ht="24" customHeight="1">
      <c r="A721" s="93"/>
      <c r="B721" s="120"/>
      <c r="C721" s="13" t="str">
        <f t="shared" si="175"/>
        <v>2027</v>
      </c>
      <c r="D721" s="13" t="e">
        <f t="shared" si="164"/>
        <v>#VALUE!</v>
      </c>
      <c r="E721" s="95" t="e">
        <f t="shared" si="176"/>
        <v>#VALUE!</v>
      </c>
      <c r="F721" s="15"/>
      <c r="G721" s="16" t="str">
        <f t="shared" si="165"/>
        <v/>
      </c>
      <c r="H721" s="182"/>
      <c r="I721" s="382"/>
      <c r="J721" s="26" t="str">
        <f t="shared" si="166"/>
        <v>*</v>
      </c>
      <c r="K721" s="27" t="s">
        <v>16</v>
      </c>
      <c r="L721" s="184"/>
      <c r="M721" s="184"/>
      <c r="N721" s="28" t="str">
        <f t="shared" si="167"/>
        <v>*</v>
      </c>
      <c r="O721" s="185" t="str">
        <f t="shared" ca="1" si="177"/>
        <v/>
      </c>
      <c r="P721" s="382"/>
      <c r="Q721" s="385"/>
      <c r="R721" s="29">
        <f t="shared" si="168"/>
        <v>0</v>
      </c>
      <c r="S721" s="30">
        <f t="shared" si="169"/>
        <v>0</v>
      </c>
      <c r="T721" s="31">
        <f t="shared" si="170"/>
        <v>0</v>
      </c>
      <c r="U721" s="32" t="str">
        <f t="shared" ca="1" si="171"/>
        <v>e</v>
      </c>
      <c r="V721" s="188"/>
      <c r="W721" s="269"/>
      <c r="X721" s="269"/>
      <c r="Y721" s="269"/>
      <c r="Z721" s="269"/>
      <c r="AA721" s="269"/>
      <c r="AB721" s="270"/>
      <c r="AD721" s="24">
        <f>IF(OR(AE721="",AF721=""),0,IF(ISERROR(D721),0,COUNTIF(D721:$D$746,D721)))</f>
        <v>0</v>
      </c>
      <c r="AE721" s="24" t="str">
        <f t="shared" si="172"/>
        <v/>
      </c>
      <c r="AF721" s="24" t="str">
        <f t="shared" si="173"/>
        <v/>
      </c>
      <c r="AG721" s="24">
        <f ca="1">IF(AD721=0,0,MATCH(VALUE(AF721)-1,AE721:OFFSET(AE721,VALUE(AD721)-1,0),1))</f>
        <v>0</v>
      </c>
      <c r="AH721" s="24" t="str">
        <f t="shared" ca="1" si="174"/>
        <v/>
      </c>
    </row>
    <row r="722" spans="1:34" ht="24" customHeight="1">
      <c r="A722" s="93"/>
      <c r="B722" s="120"/>
      <c r="C722" s="13" t="str">
        <f t="shared" si="175"/>
        <v>2027</v>
      </c>
      <c r="D722" s="13" t="e">
        <f t="shared" si="164"/>
        <v>#VALUE!</v>
      </c>
      <c r="E722" s="95" t="e">
        <f t="shared" si="176"/>
        <v>#VALUE!</v>
      </c>
      <c r="F722" s="15"/>
      <c r="G722" s="16" t="str">
        <f t="shared" si="165"/>
        <v/>
      </c>
      <c r="H722" s="182"/>
      <c r="I722" s="384"/>
      <c r="J722" s="26" t="str">
        <f t="shared" si="166"/>
        <v>*</v>
      </c>
      <c r="K722" s="27" t="s">
        <v>16</v>
      </c>
      <c r="L722" s="184"/>
      <c r="M722" s="184"/>
      <c r="N722" s="28" t="str">
        <f t="shared" si="167"/>
        <v>*</v>
      </c>
      <c r="O722" s="185" t="str">
        <f t="shared" ca="1" si="177"/>
        <v/>
      </c>
      <c r="P722" s="382"/>
      <c r="Q722" s="385"/>
      <c r="R722" s="29">
        <f t="shared" si="168"/>
        <v>0</v>
      </c>
      <c r="S722" s="30">
        <f t="shared" si="169"/>
        <v>0</v>
      </c>
      <c r="T722" s="31">
        <f t="shared" si="170"/>
        <v>0</v>
      </c>
      <c r="U722" s="32" t="str">
        <f t="shared" ca="1" si="171"/>
        <v>e</v>
      </c>
      <c r="V722" s="188"/>
      <c r="W722" s="269"/>
      <c r="X722" s="269"/>
      <c r="Y722" s="269"/>
      <c r="Z722" s="269"/>
      <c r="AA722" s="269"/>
      <c r="AB722" s="270"/>
      <c r="AD722" s="24">
        <f>IF(OR(AE722="",AF722=""),0,IF(ISERROR(D722),0,COUNTIF(D722:$D$746,D722)))</f>
        <v>0</v>
      </c>
      <c r="AE722" s="24" t="str">
        <f t="shared" si="172"/>
        <v/>
      </c>
      <c r="AF722" s="24" t="str">
        <f t="shared" si="173"/>
        <v/>
      </c>
      <c r="AG722" s="24">
        <f ca="1">IF(AD722=0,0,MATCH(VALUE(AF722)-1,AE722:OFFSET(AE722,VALUE(AD722)-1,0),1))</f>
        <v>0</v>
      </c>
      <c r="AH722" s="24" t="str">
        <f t="shared" ca="1" si="174"/>
        <v/>
      </c>
    </row>
    <row r="723" spans="1:34" ht="24" customHeight="1">
      <c r="A723" s="93"/>
      <c r="B723" s="120"/>
      <c r="C723" s="13" t="str">
        <f t="shared" si="175"/>
        <v>2027</v>
      </c>
      <c r="D723" s="13" t="e">
        <f t="shared" si="164"/>
        <v>#VALUE!</v>
      </c>
      <c r="E723" s="95" t="e">
        <f t="shared" si="176"/>
        <v>#VALUE!</v>
      </c>
      <c r="F723" s="15"/>
      <c r="G723" s="16" t="str">
        <f t="shared" si="165"/>
        <v/>
      </c>
      <c r="H723" s="182"/>
      <c r="I723" s="382"/>
      <c r="J723" s="26" t="str">
        <f t="shared" si="166"/>
        <v>*</v>
      </c>
      <c r="K723" s="27" t="s">
        <v>16</v>
      </c>
      <c r="L723" s="184"/>
      <c r="M723" s="184"/>
      <c r="N723" s="28" t="str">
        <f t="shared" si="167"/>
        <v>*</v>
      </c>
      <c r="O723" s="185" t="str">
        <f t="shared" ca="1" si="177"/>
        <v/>
      </c>
      <c r="P723" s="382"/>
      <c r="Q723" s="385"/>
      <c r="R723" s="29">
        <f t="shared" si="168"/>
        <v>0</v>
      </c>
      <c r="S723" s="30">
        <f t="shared" si="169"/>
        <v>0</v>
      </c>
      <c r="T723" s="31">
        <f t="shared" si="170"/>
        <v>0</v>
      </c>
      <c r="U723" s="32" t="str">
        <f t="shared" ca="1" si="171"/>
        <v>e</v>
      </c>
      <c r="V723" s="188"/>
      <c r="W723" s="269"/>
      <c r="X723" s="269"/>
      <c r="Y723" s="269"/>
      <c r="Z723" s="269"/>
      <c r="AA723" s="269"/>
      <c r="AB723" s="270"/>
      <c r="AD723" s="24">
        <f>IF(OR(AE723="",AF723=""),0,IF(ISERROR(D723),0,COUNTIF(D723:$D$746,D723)))</f>
        <v>0</v>
      </c>
      <c r="AE723" s="24" t="str">
        <f t="shared" si="172"/>
        <v/>
      </c>
      <c r="AF723" s="24" t="str">
        <f t="shared" si="173"/>
        <v/>
      </c>
      <c r="AG723" s="24">
        <f ca="1">IF(AD723=0,0,MATCH(VALUE(AF723)-1,AE723:OFFSET(AE723,VALUE(AD723)-1,0),1))</f>
        <v>0</v>
      </c>
      <c r="AH723" s="24" t="str">
        <f t="shared" ca="1" si="174"/>
        <v/>
      </c>
    </row>
    <row r="724" spans="1:34" ht="24" customHeight="1">
      <c r="A724" s="93"/>
      <c r="B724" s="120"/>
      <c r="C724" s="13" t="str">
        <f t="shared" si="175"/>
        <v>2027</v>
      </c>
      <c r="D724" s="13" t="e">
        <f t="shared" si="164"/>
        <v>#VALUE!</v>
      </c>
      <c r="E724" s="95" t="e">
        <f t="shared" si="176"/>
        <v>#VALUE!</v>
      </c>
      <c r="F724" s="15"/>
      <c r="G724" s="16" t="str">
        <f t="shared" si="165"/>
        <v/>
      </c>
      <c r="H724" s="182"/>
      <c r="I724" s="384"/>
      <c r="J724" s="26" t="str">
        <f t="shared" si="166"/>
        <v>*</v>
      </c>
      <c r="K724" s="27" t="s">
        <v>16</v>
      </c>
      <c r="L724" s="184"/>
      <c r="M724" s="184"/>
      <c r="N724" s="28" t="str">
        <f t="shared" si="167"/>
        <v>*</v>
      </c>
      <c r="O724" s="185" t="str">
        <f t="shared" ca="1" si="177"/>
        <v/>
      </c>
      <c r="P724" s="382"/>
      <c r="Q724" s="385"/>
      <c r="R724" s="29">
        <f t="shared" si="168"/>
        <v>0</v>
      </c>
      <c r="S724" s="30">
        <f t="shared" si="169"/>
        <v>0</v>
      </c>
      <c r="T724" s="31">
        <f t="shared" si="170"/>
        <v>0</v>
      </c>
      <c r="U724" s="32" t="str">
        <f t="shared" ca="1" si="171"/>
        <v>e</v>
      </c>
      <c r="V724" s="188"/>
      <c r="W724" s="269"/>
      <c r="X724" s="269"/>
      <c r="Y724" s="269"/>
      <c r="Z724" s="269"/>
      <c r="AA724" s="269"/>
      <c r="AB724" s="270"/>
      <c r="AD724" s="24">
        <f>IF(OR(AE724="",AF724=""),0,IF(ISERROR(D724),0,COUNTIF(D724:$D$746,D724)))</f>
        <v>0</v>
      </c>
      <c r="AE724" s="24" t="str">
        <f t="shared" si="172"/>
        <v/>
      </c>
      <c r="AF724" s="24" t="str">
        <f t="shared" si="173"/>
        <v/>
      </c>
      <c r="AG724" s="24">
        <f ca="1">IF(AD724=0,0,MATCH(VALUE(AF724)-1,AE724:OFFSET(AE724,VALUE(AD724)-1,0),1))</f>
        <v>0</v>
      </c>
      <c r="AH724" s="24" t="str">
        <f t="shared" ca="1" si="174"/>
        <v/>
      </c>
    </row>
    <row r="725" spans="1:34" ht="24" customHeight="1">
      <c r="A725" s="93"/>
      <c r="B725" s="120"/>
      <c r="C725" s="13" t="str">
        <f t="shared" si="175"/>
        <v>2027</v>
      </c>
      <c r="D725" s="13" t="e">
        <f t="shared" si="164"/>
        <v>#VALUE!</v>
      </c>
      <c r="E725" s="95" t="e">
        <f t="shared" si="176"/>
        <v>#VALUE!</v>
      </c>
      <c r="F725" s="15"/>
      <c r="G725" s="16" t="str">
        <f t="shared" si="165"/>
        <v/>
      </c>
      <c r="H725" s="182"/>
      <c r="I725" s="382"/>
      <c r="J725" s="26" t="str">
        <f t="shared" si="166"/>
        <v>*</v>
      </c>
      <c r="K725" s="27" t="s">
        <v>16</v>
      </c>
      <c r="L725" s="184"/>
      <c r="M725" s="184"/>
      <c r="N725" s="28" t="str">
        <f t="shared" si="167"/>
        <v>*</v>
      </c>
      <c r="O725" s="185" t="str">
        <f t="shared" ca="1" si="177"/>
        <v/>
      </c>
      <c r="P725" s="382"/>
      <c r="Q725" s="385"/>
      <c r="R725" s="29">
        <f t="shared" si="168"/>
        <v>0</v>
      </c>
      <c r="S725" s="30">
        <f t="shared" si="169"/>
        <v>0</v>
      </c>
      <c r="T725" s="31">
        <f t="shared" si="170"/>
        <v>0</v>
      </c>
      <c r="U725" s="32" t="str">
        <f t="shared" ca="1" si="171"/>
        <v>e</v>
      </c>
      <c r="V725" s="188"/>
      <c r="W725" s="269"/>
      <c r="X725" s="269"/>
      <c r="Y725" s="269"/>
      <c r="Z725" s="269"/>
      <c r="AA725" s="269"/>
      <c r="AB725" s="270"/>
      <c r="AD725" s="24">
        <f>IF(OR(AE725="",AF725=""),0,IF(ISERROR(D725),0,COUNTIF(D725:$D$746,D725)))</f>
        <v>0</v>
      </c>
      <c r="AE725" s="24" t="str">
        <f t="shared" si="172"/>
        <v/>
      </c>
      <c r="AF725" s="24" t="str">
        <f t="shared" si="173"/>
        <v/>
      </c>
      <c r="AG725" s="24">
        <f ca="1">IF(AD725=0,0,MATCH(VALUE(AF725)-1,AE725:OFFSET(AE725,VALUE(AD725)-1,0),1))</f>
        <v>0</v>
      </c>
      <c r="AH725" s="24" t="str">
        <f t="shared" ca="1" si="174"/>
        <v/>
      </c>
    </row>
    <row r="726" spans="1:34" ht="24" customHeight="1">
      <c r="A726" s="93"/>
      <c r="B726" s="120"/>
      <c r="C726" s="13" t="str">
        <f t="shared" si="175"/>
        <v>2027</v>
      </c>
      <c r="D726" s="13" t="e">
        <f t="shared" si="164"/>
        <v>#VALUE!</v>
      </c>
      <c r="E726" s="95" t="e">
        <f t="shared" si="176"/>
        <v>#VALUE!</v>
      </c>
      <c r="F726" s="15"/>
      <c r="G726" s="16" t="str">
        <f t="shared" si="165"/>
        <v/>
      </c>
      <c r="H726" s="182"/>
      <c r="I726" s="384"/>
      <c r="J726" s="26" t="str">
        <f t="shared" si="166"/>
        <v>*</v>
      </c>
      <c r="K726" s="27" t="s">
        <v>16</v>
      </c>
      <c r="L726" s="184"/>
      <c r="M726" s="184"/>
      <c r="N726" s="28" t="str">
        <f t="shared" si="167"/>
        <v>*</v>
      </c>
      <c r="O726" s="185" t="str">
        <f t="shared" ca="1" si="177"/>
        <v/>
      </c>
      <c r="P726" s="382"/>
      <c r="Q726" s="385"/>
      <c r="R726" s="29">
        <f t="shared" si="168"/>
        <v>0</v>
      </c>
      <c r="S726" s="30">
        <f t="shared" si="169"/>
        <v>0</v>
      </c>
      <c r="T726" s="31">
        <f t="shared" si="170"/>
        <v>0</v>
      </c>
      <c r="U726" s="32" t="str">
        <f t="shared" ca="1" si="171"/>
        <v>e</v>
      </c>
      <c r="V726" s="188"/>
      <c r="W726" s="269"/>
      <c r="X726" s="269"/>
      <c r="Y726" s="269"/>
      <c r="Z726" s="269"/>
      <c r="AA726" s="269"/>
      <c r="AB726" s="270"/>
      <c r="AD726" s="24">
        <f>IF(OR(AE726="",AF726=""),0,IF(ISERROR(D726),0,COUNTIF(D726:$D$746,D726)))</f>
        <v>0</v>
      </c>
      <c r="AE726" s="24" t="str">
        <f t="shared" si="172"/>
        <v/>
      </c>
      <c r="AF726" s="24" t="str">
        <f t="shared" si="173"/>
        <v/>
      </c>
      <c r="AG726" s="24">
        <f ca="1">IF(AD726=0,0,MATCH(VALUE(AF726)-1,AE726:OFFSET(AE726,VALUE(AD726)-1,0),1))</f>
        <v>0</v>
      </c>
      <c r="AH726" s="24" t="str">
        <f t="shared" ca="1" si="174"/>
        <v/>
      </c>
    </row>
    <row r="727" spans="1:34" ht="24" customHeight="1">
      <c r="A727" s="93"/>
      <c r="B727" s="120"/>
      <c r="C727" s="13" t="str">
        <f t="shared" si="175"/>
        <v>2027</v>
      </c>
      <c r="D727" s="13" t="e">
        <f t="shared" si="164"/>
        <v>#VALUE!</v>
      </c>
      <c r="E727" s="95" t="e">
        <f t="shared" si="176"/>
        <v>#VALUE!</v>
      </c>
      <c r="F727" s="15"/>
      <c r="G727" s="16" t="str">
        <f t="shared" si="165"/>
        <v/>
      </c>
      <c r="H727" s="182"/>
      <c r="I727" s="382"/>
      <c r="J727" s="26" t="str">
        <f t="shared" si="166"/>
        <v>*</v>
      </c>
      <c r="K727" s="27" t="s">
        <v>16</v>
      </c>
      <c r="L727" s="184"/>
      <c r="M727" s="184"/>
      <c r="N727" s="28" t="str">
        <f t="shared" si="167"/>
        <v>*</v>
      </c>
      <c r="O727" s="185" t="str">
        <f t="shared" ca="1" si="177"/>
        <v/>
      </c>
      <c r="P727" s="382"/>
      <c r="Q727" s="385"/>
      <c r="R727" s="29">
        <f t="shared" si="168"/>
        <v>0</v>
      </c>
      <c r="S727" s="30">
        <f t="shared" si="169"/>
        <v>0</v>
      </c>
      <c r="T727" s="31">
        <f t="shared" si="170"/>
        <v>0</v>
      </c>
      <c r="U727" s="32" t="str">
        <f t="shared" ca="1" si="171"/>
        <v>e</v>
      </c>
      <c r="V727" s="188"/>
      <c r="W727" s="269"/>
      <c r="X727" s="269"/>
      <c r="Y727" s="269"/>
      <c r="Z727" s="269"/>
      <c r="AA727" s="269"/>
      <c r="AB727" s="270"/>
      <c r="AD727" s="24">
        <f>IF(OR(AE727="",AF727=""),0,IF(ISERROR(D727),0,COUNTIF(D727:$D$746,D727)))</f>
        <v>0</v>
      </c>
      <c r="AE727" s="24" t="str">
        <f t="shared" si="172"/>
        <v/>
      </c>
      <c r="AF727" s="24" t="str">
        <f t="shared" si="173"/>
        <v/>
      </c>
      <c r="AG727" s="24">
        <f ca="1">IF(AD727=0,0,MATCH(VALUE(AF727)-1,AE727:OFFSET(AE727,VALUE(AD727)-1,0),1))</f>
        <v>0</v>
      </c>
      <c r="AH727" s="24" t="str">
        <f t="shared" ca="1" si="174"/>
        <v/>
      </c>
    </row>
    <row r="728" spans="1:34" ht="24" customHeight="1">
      <c r="A728" s="93"/>
      <c r="B728" s="120"/>
      <c r="C728" s="13" t="str">
        <f t="shared" si="175"/>
        <v>2027</v>
      </c>
      <c r="D728" s="13" t="e">
        <f t="shared" si="164"/>
        <v>#VALUE!</v>
      </c>
      <c r="E728" s="95" t="e">
        <f t="shared" si="176"/>
        <v>#VALUE!</v>
      </c>
      <c r="F728" s="15"/>
      <c r="G728" s="16" t="str">
        <f t="shared" si="165"/>
        <v/>
      </c>
      <c r="H728" s="182"/>
      <c r="I728" s="382"/>
      <c r="J728" s="26" t="str">
        <f t="shared" si="166"/>
        <v>*</v>
      </c>
      <c r="K728" s="27" t="s">
        <v>16</v>
      </c>
      <c r="L728" s="184"/>
      <c r="M728" s="184"/>
      <c r="N728" s="28" t="str">
        <f t="shared" si="167"/>
        <v>*</v>
      </c>
      <c r="O728" s="185" t="str">
        <f t="shared" ca="1" si="177"/>
        <v/>
      </c>
      <c r="P728" s="382"/>
      <c r="Q728" s="385"/>
      <c r="R728" s="29">
        <f t="shared" si="168"/>
        <v>0</v>
      </c>
      <c r="S728" s="30">
        <f t="shared" si="169"/>
        <v>0</v>
      </c>
      <c r="T728" s="31">
        <f t="shared" si="170"/>
        <v>0</v>
      </c>
      <c r="U728" s="32" t="str">
        <f t="shared" ca="1" si="171"/>
        <v>e</v>
      </c>
      <c r="V728" s="188"/>
      <c r="W728" s="269"/>
      <c r="X728" s="269"/>
      <c r="Y728" s="269"/>
      <c r="Z728" s="269"/>
      <c r="AA728" s="269"/>
      <c r="AB728" s="270"/>
      <c r="AD728" s="24">
        <f>IF(OR(AE728="",AF728=""),0,IF(ISERROR(D728),0,COUNTIF(D728:$D$746,D728)))</f>
        <v>0</v>
      </c>
      <c r="AE728" s="24" t="str">
        <f t="shared" si="172"/>
        <v/>
      </c>
      <c r="AF728" s="24" t="str">
        <f t="shared" si="173"/>
        <v/>
      </c>
      <c r="AG728" s="24">
        <f ca="1">IF(AD728=0,0,MATCH(VALUE(AF728)-1,AE728:OFFSET(AE728,VALUE(AD728)-1,0),1))</f>
        <v>0</v>
      </c>
      <c r="AH728" s="24" t="str">
        <f t="shared" ca="1" si="174"/>
        <v/>
      </c>
    </row>
    <row r="729" spans="1:34" ht="24" customHeight="1">
      <c r="A729" s="93"/>
      <c r="B729" s="120"/>
      <c r="C729" s="13" t="str">
        <f t="shared" si="175"/>
        <v>2027</v>
      </c>
      <c r="D729" s="13" t="e">
        <f t="shared" si="164"/>
        <v>#VALUE!</v>
      </c>
      <c r="E729" s="95" t="e">
        <f t="shared" si="176"/>
        <v>#VALUE!</v>
      </c>
      <c r="F729" s="15"/>
      <c r="G729" s="16" t="str">
        <f t="shared" si="165"/>
        <v/>
      </c>
      <c r="H729" s="182"/>
      <c r="I729" s="382"/>
      <c r="J729" s="26" t="str">
        <f t="shared" si="166"/>
        <v>*</v>
      </c>
      <c r="K729" s="27" t="s">
        <v>16</v>
      </c>
      <c r="L729" s="184"/>
      <c r="M729" s="184"/>
      <c r="N729" s="28" t="str">
        <f t="shared" si="167"/>
        <v>*</v>
      </c>
      <c r="O729" s="185" t="str">
        <f t="shared" ca="1" si="177"/>
        <v/>
      </c>
      <c r="P729" s="382"/>
      <c r="Q729" s="385"/>
      <c r="R729" s="29">
        <f t="shared" si="168"/>
        <v>0</v>
      </c>
      <c r="S729" s="30">
        <f t="shared" si="169"/>
        <v>0</v>
      </c>
      <c r="T729" s="31">
        <f t="shared" si="170"/>
        <v>0</v>
      </c>
      <c r="U729" s="32" t="str">
        <f t="shared" ca="1" si="171"/>
        <v>e</v>
      </c>
      <c r="V729" s="188"/>
      <c r="W729" s="269"/>
      <c r="X729" s="269"/>
      <c r="Y729" s="269"/>
      <c r="Z729" s="269"/>
      <c r="AA729" s="269"/>
      <c r="AB729" s="270"/>
      <c r="AD729" s="24">
        <f>IF(OR(AE729="",AF729=""),0,IF(ISERROR(D729),0,COUNTIF(D729:$D$746,D729)))</f>
        <v>0</v>
      </c>
      <c r="AE729" s="24" t="str">
        <f t="shared" si="172"/>
        <v/>
      </c>
      <c r="AF729" s="24" t="str">
        <f t="shared" si="173"/>
        <v/>
      </c>
      <c r="AG729" s="24">
        <f ca="1">IF(AD729=0,0,MATCH(VALUE(AF729)-1,AE729:OFFSET(AE729,VALUE(AD729)-1,0),1))</f>
        <v>0</v>
      </c>
      <c r="AH729" s="24" t="str">
        <f t="shared" ca="1" si="174"/>
        <v/>
      </c>
    </row>
    <row r="730" spans="1:34" ht="24" customHeight="1">
      <c r="A730" s="93"/>
      <c r="B730" s="120"/>
      <c r="C730" s="13" t="str">
        <f t="shared" si="175"/>
        <v>2027</v>
      </c>
      <c r="D730" s="13" t="e">
        <f t="shared" si="164"/>
        <v>#VALUE!</v>
      </c>
      <c r="E730" s="95" t="e">
        <f t="shared" si="176"/>
        <v>#VALUE!</v>
      </c>
      <c r="F730" s="15"/>
      <c r="G730" s="16" t="str">
        <f t="shared" si="165"/>
        <v/>
      </c>
      <c r="H730" s="182"/>
      <c r="I730" s="382"/>
      <c r="J730" s="26" t="str">
        <f t="shared" si="166"/>
        <v>*</v>
      </c>
      <c r="K730" s="27" t="s">
        <v>16</v>
      </c>
      <c r="L730" s="184"/>
      <c r="M730" s="184"/>
      <c r="N730" s="28" t="str">
        <f t="shared" si="167"/>
        <v>*</v>
      </c>
      <c r="O730" s="185" t="str">
        <f t="shared" ca="1" si="177"/>
        <v/>
      </c>
      <c r="P730" s="382"/>
      <c r="Q730" s="385"/>
      <c r="R730" s="29">
        <f t="shared" si="168"/>
        <v>0</v>
      </c>
      <c r="S730" s="30">
        <f t="shared" si="169"/>
        <v>0</v>
      </c>
      <c r="T730" s="31">
        <f t="shared" si="170"/>
        <v>0</v>
      </c>
      <c r="U730" s="32" t="str">
        <f t="shared" ca="1" si="171"/>
        <v>e</v>
      </c>
      <c r="V730" s="188"/>
      <c r="W730" s="269"/>
      <c r="X730" s="269"/>
      <c r="Y730" s="269"/>
      <c r="Z730" s="269"/>
      <c r="AA730" s="269"/>
      <c r="AB730" s="270"/>
      <c r="AD730" s="24">
        <f>IF(OR(AE730="",AF730=""),0,IF(ISERROR(D730),0,COUNTIF(D730:$D$746,D730)))</f>
        <v>0</v>
      </c>
      <c r="AE730" s="24" t="str">
        <f t="shared" si="172"/>
        <v/>
      </c>
      <c r="AF730" s="24" t="str">
        <f t="shared" si="173"/>
        <v/>
      </c>
      <c r="AG730" s="24">
        <f ca="1">IF(AD730=0,0,MATCH(VALUE(AF730)-1,AE730:OFFSET(AE730,VALUE(AD730)-1,0),1))</f>
        <v>0</v>
      </c>
      <c r="AH730" s="24" t="str">
        <f t="shared" ca="1" si="174"/>
        <v/>
      </c>
    </row>
    <row r="731" spans="1:34" ht="24" customHeight="1">
      <c r="A731" s="93"/>
      <c r="B731" s="120"/>
      <c r="C731" s="13" t="str">
        <f t="shared" si="175"/>
        <v>2027</v>
      </c>
      <c r="D731" s="13" t="e">
        <f t="shared" si="164"/>
        <v>#VALUE!</v>
      </c>
      <c r="E731" s="95" t="e">
        <f t="shared" si="176"/>
        <v>#VALUE!</v>
      </c>
      <c r="F731" s="15"/>
      <c r="G731" s="16" t="str">
        <f t="shared" si="165"/>
        <v/>
      </c>
      <c r="H731" s="182"/>
      <c r="I731" s="382"/>
      <c r="J731" s="26" t="str">
        <f t="shared" si="166"/>
        <v>*</v>
      </c>
      <c r="K731" s="27" t="s">
        <v>16</v>
      </c>
      <c r="L731" s="184"/>
      <c r="M731" s="184"/>
      <c r="N731" s="28" t="str">
        <f t="shared" si="167"/>
        <v>*</v>
      </c>
      <c r="O731" s="185" t="str">
        <f t="shared" ca="1" si="177"/>
        <v/>
      </c>
      <c r="P731" s="382"/>
      <c r="Q731" s="385"/>
      <c r="R731" s="29">
        <f t="shared" si="168"/>
        <v>0</v>
      </c>
      <c r="S731" s="30">
        <f t="shared" si="169"/>
        <v>0</v>
      </c>
      <c r="T731" s="31">
        <f t="shared" si="170"/>
        <v>0</v>
      </c>
      <c r="U731" s="32" t="str">
        <f t="shared" ca="1" si="171"/>
        <v>e</v>
      </c>
      <c r="V731" s="188"/>
      <c r="W731" s="269"/>
      <c r="X731" s="269"/>
      <c r="Y731" s="269"/>
      <c r="Z731" s="269"/>
      <c r="AA731" s="269"/>
      <c r="AB731" s="270"/>
      <c r="AD731" s="24">
        <f>IF(OR(AE731="",AF731=""),0,IF(ISERROR(D731),0,COUNTIF(D731:$D$746,D731)))</f>
        <v>0</v>
      </c>
      <c r="AE731" s="24" t="str">
        <f t="shared" si="172"/>
        <v/>
      </c>
      <c r="AF731" s="24" t="str">
        <f t="shared" si="173"/>
        <v/>
      </c>
      <c r="AG731" s="24">
        <f ca="1">IF(AD731=0,0,MATCH(VALUE(AF731)-1,AE731:OFFSET(AE731,VALUE(AD731)-1,0),1))</f>
        <v>0</v>
      </c>
      <c r="AH731" s="24" t="str">
        <f t="shared" ca="1" si="174"/>
        <v/>
      </c>
    </row>
    <row r="732" spans="1:34" ht="24" customHeight="1">
      <c r="A732" s="93"/>
      <c r="B732" s="120"/>
      <c r="C732" s="13" t="str">
        <f t="shared" si="175"/>
        <v>2027</v>
      </c>
      <c r="D732" s="13" t="e">
        <f t="shared" si="164"/>
        <v>#VALUE!</v>
      </c>
      <c r="E732" s="95" t="e">
        <f t="shared" si="176"/>
        <v>#VALUE!</v>
      </c>
      <c r="F732" s="15"/>
      <c r="G732" s="16" t="str">
        <f t="shared" si="165"/>
        <v/>
      </c>
      <c r="H732" s="182"/>
      <c r="I732" s="382"/>
      <c r="J732" s="26" t="str">
        <f t="shared" si="166"/>
        <v>*</v>
      </c>
      <c r="K732" s="27" t="s">
        <v>16</v>
      </c>
      <c r="L732" s="184"/>
      <c r="M732" s="184"/>
      <c r="N732" s="28" t="str">
        <f t="shared" si="167"/>
        <v>*</v>
      </c>
      <c r="O732" s="185" t="str">
        <f t="shared" ca="1" si="177"/>
        <v/>
      </c>
      <c r="P732" s="382"/>
      <c r="Q732" s="385"/>
      <c r="R732" s="29">
        <f t="shared" si="168"/>
        <v>0</v>
      </c>
      <c r="S732" s="30">
        <f t="shared" si="169"/>
        <v>0</v>
      </c>
      <c r="T732" s="31">
        <f t="shared" si="170"/>
        <v>0</v>
      </c>
      <c r="U732" s="32" t="str">
        <f t="shared" ca="1" si="171"/>
        <v>e</v>
      </c>
      <c r="V732" s="188"/>
      <c r="W732" s="269"/>
      <c r="X732" s="269"/>
      <c r="Y732" s="269"/>
      <c r="Z732" s="269"/>
      <c r="AA732" s="269"/>
      <c r="AB732" s="270"/>
      <c r="AD732" s="24">
        <f>IF(OR(AE732="",AF732=""),0,IF(ISERROR(D732),0,COUNTIF(D732:$D$746,D732)))</f>
        <v>0</v>
      </c>
      <c r="AE732" s="24" t="str">
        <f t="shared" si="172"/>
        <v/>
      </c>
      <c r="AF732" s="24" t="str">
        <f t="shared" si="173"/>
        <v/>
      </c>
      <c r="AG732" s="24">
        <f ca="1">IF(AD732=0,0,MATCH(VALUE(AF732)-1,AE732:OFFSET(AE732,VALUE(AD732)-1,0),1))</f>
        <v>0</v>
      </c>
      <c r="AH732" s="24" t="str">
        <f t="shared" ca="1" si="174"/>
        <v/>
      </c>
    </row>
    <row r="733" spans="1:34" ht="24" customHeight="1">
      <c r="A733" s="93"/>
      <c r="B733" s="120"/>
      <c r="C733" s="13" t="str">
        <f t="shared" si="175"/>
        <v>2027</v>
      </c>
      <c r="D733" s="13" t="e">
        <f t="shared" si="164"/>
        <v>#VALUE!</v>
      </c>
      <c r="E733" s="95" t="e">
        <f t="shared" si="176"/>
        <v>#VALUE!</v>
      </c>
      <c r="F733" s="15"/>
      <c r="G733" s="16" t="str">
        <f t="shared" si="165"/>
        <v/>
      </c>
      <c r="H733" s="182"/>
      <c r="I733" s="382"/>
      <c r="J733" s="26" t="str">
        <f t="shared" si="166"/>
        <v>*</v>
      </c>
      <c r="K733" s="27" t="s">
        <v>16</v>
      </c>
      <c r="L733" s="184"/>
      <c r="M733" s="184"/>
      <c r="N733" s="28" t="str">
        <f t="shared" si="167"/>
        <v>*</v>
      </c>
      <c r="O733" s="185" t="str">
        <f t="shared" ca="1" si="177"/>
        <v/>
      </c>
      <c r="P733" s="382"/>
      <c r="Q733" s="385"/>
      <c r="R733" s="29">
        <f t="shared" si="168"/>
        <v>0</v>
      </c>
      <c r="S733" s="30">
        <f t="shared" si="169"/>
        <v>0</v>
      </c>
      <c r="T733" s="31">
        <f t="shared" si="170"/>
        <v>0</v>
      </c>
      <c r="U733" s="32" t="str">
        <f t="shared" ca="1" si="171"/>
        <v>e</v>
      </c>
      <c r="V733" s="188"/>
      <c r="W733" s="269"/>
      <c r="X733" s="269"/>
      <c r="Y733" s="269"/>
      <c r="Z733" s="269"/>
      <c r="AA733" s="269"/>
      <c r="AB733" s="270"/>
      <c r="AD733" s="24">
        <f>IF(OR(AE733="",AF733=""),0,IF(ISERROR(D733),0,COUNTIF(D733:$D$746,D733)))</f>
        <v>0</v>
      </c>
      <c r="AE733" s="24" t="str">
        <f t="shared" si="172"/>
        <v/>
      </c>
      <c r="AF733" s="24" t="str">
        <f t="shared" si="173"/>
        <v/>
      </c>
      <c r="AG733" s="24">
        <f ca="1">IF(AD733=0,0,MATCH(VALUE(AF733)-1,AE733:OFFSET(AE733,VALUE(AD733)-1,0),1))</f>
        <v>0</v>
      </c>
      <c r="AH733" s="24" t="str">
        <f t="shared" ca="1" si="174"/>
        <v/>
      </c>
    </row>
    <row r="734" spans="1:34" ht="24" customHeight="1">
      <c r="A734" s="93"/>
      <c r="B734" s="120"/>
      <c r="C734" s="13" t="str">
        <f t="shared" si="175"/>
        <v>2027</v>
      </c>
      <c r="D734" s="13" t="e">
        <f t="shared" si="164"/>
        <v>#VALUE!</v>
      </c>
      <c r="E734" s="95" t="e">
        <f t="shared" si="176"/>
        <v>#VALUE!</v>
      </c>
      <c r="F734" s="15"/>
      <c r="G734" s="16" t="str">
        <f t="shared" si="165"/>
        <v/>
      </c>
      <c r="H734" s="182"/>
      <c r="I734" s="382"/>
      <c r="J734" s="26" t="str">
        <f t="shared" si="166"/>
        <v>*</v>
      </c>
      <c r="K734" s="27" t="s">
        <v>16</v>
      </c>
      <c r="L734" s="184"/>
      <c r="M734" s="184"/>
      <c r="N734" s="28" t="str">
        <f t="shared" si="167"/>
        <v>*</v>
      </c>
      <c r="O734" s="185" t="str">
        <f t="shared" ca="1" si="177"/>
        <v/>
      </c>
      <c r="P734" s="382"/>
      <c r="Q734" s="385"/>
      <c r="R734" s="29">
        <f t="shared" si="168"/>
        <v>0</v>
      </c>
      <c r="S734" s="30">
        <f t="shared" si="169"/>
        <v>0</v>
      </c>
      <c r="T734" s="31">
        <f t="shared" si="170"/>
        <v>0</v>
      </c>
      <c r="U734" s="32" t="str">
        <f t="shared" ca="1" si="171"/>
        <v>e</v>
      </c>
      <c r="V734" s="188"/>
      <c r="W734" s="269"/>
      <c r="X734" s="269"/>
      <c r="Y734" s="269"/>
      <c r="Z734" s="269"/>
      <c r="AA734" s="269"/>
      <c r="AB734" s="270"/>
      <c r="AD734" s="24">
        <f>IF(OR(AE734="",AF734=""),0,IF(ISERROR(D734),0,COUNTIF(D734:$D$746,D734)))</f>
        <v>0</v>
      </c>
      <c r="AE734" s="24" t="str">
        <f t="shared" si="172"/>
        <v/>
      </c>
      <c r="AF734" s="24" t="str">
        <f t="shared" si="173"/>
        <v/>
      </c>
      <c r="AG734" s="24">
        <f ca="1">IF(AD734=0,0,MATCH(VALUE(AF734)-1,AE734:OFFSET(AE734,VALUE(AD734)-1,0),1))</f>
        <v>0</v>
      </c>
      <c r="AH734" s="24" t="str">
        <f t="shared" ca="1" si="174"/>
        <v/>
      </c>
    </row>
    <row r="735" spans="1:34" ht="24" customHeight="1">
      <c r="A735" s="93"/>
      <c r="B735" s="120"/>
      <c r="C735" s="13" t="str">
        <f t="shared" si="175"/>
        <v>2027</v>
      </c>
      <c r="D735" s="13" t="e">
        <f t="shared" si="164"/>
        <v>#VALUE!</v>
      </c>
      <c r="E735" s="95" t="e">
        <f t="shared" si="176"/>
        <v>#VALUE!</v>
      </c>
      <c r="F735" s="15"/>
      <c r="G735" s="16" t="str">
        <f t="shared" si="165"/>
        <v/>
      </c>
      <c r="H735" s="182"/>
      <c r="I735" s="382"/>
      <c r="J735" s="26" t="str">
        <f t="shared" si="166"/>
        <v>*</v>
      </c>
      <c r="K735" s="27" t="s">
        <v>16</v>
      </c>
      <c r="L735" s="184"/>
      <c r="M735" s="184"/>
      <c r="N735" s="28" t="str">
        <f t="shared" si="167"/>
        <v>*</v>
      </c>
      <c r="O735" s="185" t="str">
        <f t="shared" ca="1" si="177"/>
        <v/>
      </c>
      <c r="P735" s="382"/>
      <c r="Q735" s="385"/>
      <c r="R735" s="29">
        <f t="shared" si="168"/>
        <v>0</v>
      </c>
      <c r="S735" s="30">
        <f t="shared" si="169"/>
        <v>0</v>
      </c>
      <c r="T735" s="31">
        <f t="shared" si="170"/>
        <v>0</v>
      </c>
      <c r="U735" s="32" t="str">
        <f t="shared" ca="1" si="171"/>
        <v>e</v>
      </c>
      <c r="V735" s="188"/>
      <c r="W735" s="269"/>
      <c r="X735" s="269"/>
      <c r="Y735" s="269"/>
      <c r="Z735" s="269"/>
      <c r="AA735" s="269"/>
      <c r="AB735" s="270"/>
      <c r="AD735" s="24">
        <f>IF(OR(AE735="",AF735=""),0,IF(ISERROR(D735),0,COUNTIF(D735:$D$746,D735)))</f>
        <v>0</v>
      </c>
      <c r="AE735" s="24" t="str">
        <f t="shared" si="172"/>
        <v/>
      </c>
      <c r="AF735" s="24" t="str">
        <f t="shared" si="173"/>
        <v/>
      </c>
      <c r="AG735" s="24">
        <f ca="1">IF(AD735=0,0,MATCH(VALUE(AF735)-1,AE735:OFFSET(AE735,VALUE(AD735)-1,0),1))</f>
        <v>0</v>
      </c>
      <c r="AH735" s="24" t="str">
        <f t="shared" ca="1" si="174"/>
        <v/>
      </c>
    </row>
    <row r="736" spans="1:34" ht="24" customHeight="1">
      <c r="A736" s="93"/>
      <c r="B736" s="120"/>
      <c r="C736" s="13" t="str">
        <f t="shared" si="175"/>
        <v>2027</v>
      </c>
      <c r="D736" s="13" t="e">
        <f t="shared" si="164"/>
        <v>#VALUE!</v>
      </c>
      <c r="E736" s="95" t="e">
        <f t="shared" si="176"/>
        <v>#VALUE!</v>
      </c>
      <c r="F736" s="15"/>
      <c r="G736" s="16" t="str">
        <f t="shared" si="165"/>
        <v/>
      </c>
      <c r="H736" s="182"/>
      <c r="I736" s="382"/>
      <c r="J736" s="26" t="str">
        <f t="shared" si="166"/>
        <v>*</v>
      </c>
      <c r="K736" s="27" t="s">
        <v>16</v>
      </c>
      <c r="L736" s="184"/>
      <c r="M736" s="184"/>
      <c r="N736" s="28" t="str">
        <f t="shared" si="167"/>
        <v>*</v>
      </c>
      <c r="O736" s="185" t="str">
        <f t="shared" ca="1" si="177"/>
        <v/>
      </c>
      <c r="P736" s="382"/>
      <c r="Q736" s="385"/>
      <c r="R736" s="29">
        <f t="shared" si="168"/>
        <v>0</v>
      </c>
      <c r="S736" s="30">
        <f t="shared" si="169"/>
        <v>0</v>
      </c>
      <c r="T736" s="31">
        <f t="shared" si="170"/>
        <v>0</v>
      </c>
      <c r="U736" s="32" t="str">
        <f t="shared" ca="1" si="171"/>
        <v>e</v>
      </c>
      <c r="V736" s="188"/>
      <c r="W736" s="269"/>
      <c r="X736" s="269"/>
      <c r="Y736" s="269"/>
      <c r="Z736" s="269"/>
      <c r="AA736" s="269"/>
      <c r="AB736" s="270"/>
      <c r="AD736" s="24">
        <f>IF(OR(AE736="",AF736=""),0,IF(ISERROR(D736),0,COUNTIF(D736:$D$746,D736)))</f>
        <v>0</v>
      </c>
      <c r="AE736" s="24" t="str">
        <f t="shared" si="172"/>
        <v/>
      </c>
      <c r="AF736" s="24" t="str">
        <f t="shared" si="173"/>
        <v/>
      </c>
      <c r="AG736" s="24">
        <f ca="1">IF(AD736=0,0,MATCH(VALUE(AF736)-1,AE736:OFFSET(AE736,VALUE(AD736)-1,0),1))</f>
        <v>0</v>
      </c>
      <c r="AH736" s="24" t="str">
        <f t="shared" ca="1" si="174"/>
        <v/>
      </c>
    </row>
    <row r="737" spans="1:34" ht="24" customHeight="1">
      <c r="A737" s="93"/>
      <c r="B737" s="120"/>
      <c r="C737" s="13" t="str">
        <f t="shared" si="175"/>
        <v>2027</v>
      </c>
      <c r="D737" s="13" t="e">
        <f t="shared" si="164"/>
        <v>#VALUE!</v>
      </c>
      <c r="E737" s="95" t="e">
        <f t="shared" si="176"/>
        <v>#VALUE!</v>
      </c>
      <c r="F737" s="15"/>
      <c r="G737" s="16" t="str">
        <f t="shared" si="165"/>
        <v/>
      </c>
      <c r="H737" s="182"/>
      <c r="I737" s="382"/>
      <c r="J737" s="26" t="str">
        <f t="shared" si="166"/>
        <v>*</v>
      </c>
      <c r="K737" s="27" t="s">
        <v>16</v>
      </c>
      <c r="L737" s="184"/>
      <c r="M737" s="184"/>
      <c r="N737" s="28" t="str">
        <f t="shared" si="167"/>
        <v>*</v>
      </c>
      <c r="O737" s="185" t="str">
        <f t="shared" ca="1" si="177"/>
        <v/>
      </c>
      <c r="P737" s="382"/>
      <c r="Q737" s="385"/>
      <c r="R737" s="29">
        <f t="shared" si="168"/>
        <v>0</v>
      </c>
      <c r="S737" s="30">
        <f t="shared" si="169"/>
        <v>0</v>
      </c>
      <c r="T737" s="31">
        <f t="shared" si="170"/>
        <v>0</v>
      </c>
      <c r="U737" s="32" t="str">
        <f t="shared" ca="1" si="171"/>
        <v>e</v>
      </c>
      <c r="V737" s="188"/>
      <c r="W737" s="269"/>
      <c r="X737" s="269"/>
      <c r="Y737" s="269"/>
      <c r="Z737" s="269"/>
      <c r="AA737" s="269"/>
      <c r="AB737" s="270"/>
      <c r="AD737" s="24">
        <f>IF(OR(AE737="",AF737=""),0,IF(ISERROR(D737),0,COUNTIF(D737:$D$746,D737)))</f>
        <v>0</v>
      </c>
      <c r="AE737" s="24" t="str">
        <f t="shared" si="172"/>
        <v/>
      </c>
      <c r="AF737" s="24" t="str">
        <f t="shared" si="173"/>
        <v/>
      </c>
      <c r="AG737" s="24">
        <f ca="1">IF(AD737=0,0,MATCH(VALUE(AF737)-1,AE737:OFFSET(AE737,VALUE(AD737)-1,0),1))</f>
        <v>0</v>
      </c>
      <c r="AH737" s="24" t="str">
        <f t="shared" ca="1" si="174"/>
        <v/>
      </c>
    </row>
    <row r="738" spans="1:34" ht="24" customHeight="1">
      <c r="A738" s="93"/>
      <c r="B738" s="120"/>
      <c r="C738" s="13" t="str">
        <f t="shared" si="175"/>
        <v>2027</v>
      </c>
      <c r="D738" s="13" t="e">
        <f t="shared" si="164"/>
        <v>#VALUE!</v>
      </c>
      <c r="E738" s="95" t="e">
        <f t="shared" si="176"/>
        <v>#VALUE!</v>
      </c>
      <c r="F738" s="15"/>
      <c r="G738" s="16" t="str">
        <f t="shared" si="165"/>
        <v/>
      </c>
      <c r="H738" s="182"/>
      <c r="I738" s="382"/>
      <c r="J738" s="26" t="str">
        <f t="shared" si="166"/>
        <v>*</v>
      </c>
      <c r="K738" s="27" t="s">
        <v>16</v>
      </c>
      <c r="L738" s="184"/>
      <c r="M738" s="184"/>
      <c r="N738" s="28" t="str">
        <f t="shared" si="167"/>
        <v>*</v>
      </c>
      <c r="O738" s="185" t="str">
        <f t="shared" ca="1" si="177"/>
        <v/>
      </c>
      <c r="P738" s="382"/>
      <c r="Q738" s="385"/>
      <c r="R738" s="29">
        <f t="shared" si="168"/>
        <v>0</v>
      </c>
      <c r="S738" s="30">
        <f t="shared" si="169"/>
        <v>0</v>
      </c>
      <c r="T738" s="31">
        <f t="shared" si="170"/>
        <v>0</v>
      </c>
      <c r="U738" s="32" t="str">
        <f t="shared" ca="1" si="171"/>
        <v>e</v>
      </c>
      <c r="V738" s="188"/>
      <c r="W738" s="269"/>
      <c r="X738" s="269"/>
      <c r="Y738" s="269"/>
      <c r="Z738" s="269"/>
      <c r="AA738" s="269"/>
      <c r="AB738" s="270"/>
      <c r="AD738" s="24">
        <f>IF(OR(AE738="",AF738=""),0,IF(ISERROR(D738),0,COUNTIF(D738:$D$746,D738)))</f>
        <v>0</v>
      </c>
      <c r="AE738" s="24" t="str">
        <f t="shared" si="172"/>
        <v/>
      </c>
      <c r="AF738" s="24" t="str">
        <f t="shared" si="173"/>
        <v/>
      </c>
      <c r="AG738" s="24">
        <f ca="1">IF(AD738=0,0,MATCH(VALUE(AF738)-1,AE738:OFFSET(AE738,VALUE(AD738)-1,0),1))</f>
        <v>0</v>
      </c>
      <c r="AH738" s="24" t="str">
        <f t="shared" ca="1" si="174"/>
        <v/>
      </c>
    </row>
    <row r="739" spans="1:34" ht="24" customHeight="1">
      <c r="A739" s="93"/>
      <c r="B739" s="120"/>
      <c r="C739" s="13" t="str">
        <f t="shared" si="175"/>
        <v>2027</v>
      </c>
      <c r="D739" s="13" t="e">
        <f t="shared" si="164"/>
        <v>#VALUE!</v>
      </c>
      <c r="E739" s="95" t="e">
        <f t="shared" si="176"/>
        <v>#VALUE!</v>
      </c>
      <c r="F739" s="15"/>
      <c r="G739" s="16" t="str">
        <f t="shared" si="165"/>
        <v/>
      </c>
      <c r="H739" s="182"/>
      <c r="I739" s="382"/>
      <c r="J739" s="26" t="str">
        <f t="shared" si="166"/>
        <v>*</v>
      </c>
      <c r="K739" s="27" t="s">
        <v>16</v>
      </c>
      <c r="L739" s="184"/>
      <c r="M739" s="184"/>
      <c r="N739" s="28" t="str">
        <f t="shared" si="167"/>
        <v>*</v>
      </c>
      <c r="O739" s="185" t="str">
        <f t="shared" ca="1" si="177"/>
        <v/>
      </c>
      <c r="P739" s="382"/>
      <c r="Q739" s="385"/>
      <c r="R739" s="29">
        <f t="shared" si="168"/>
        <v>0</v>
      </c>
      <c r="S739" s="30">
        <f t="shared" si="169"/>
        <v>0</v>
      </c>
      <c r="T739" s="31">
        <f t="shared" si="170"/>
        <v>0</v>
      </c>
      <c r="U739" s="32" t="str">
        <f t="shared" ca="1" si="171"/>
        <v>e</v>
      </c>
      <c r="V739" s="188"/>
      <c r="W739" s="269"/>
      <c r="X739" s="269"/>
      <c r="Y739" s="269"/>
      <c r="Z739" s="269"/>
      <c r="AA739" s="269"/>
      <c r="AB739" s="270"/>
      <c r="AD739" s="24">
        <f>IF(OR(AE739="",AF739=""),0,IF(ISERROR(D739),0,COUNTIF(D739:$D$746,D739)))</f>
        <v>0</v>
      </c>
      <c r="AE739" s="24" t="str">
        <f t="shared" si="172"/>
        <v/>
      </c>
      <c r="AF739" s="24" t="str">
        <f t="shared" si="173"/>
        <v/>
      </c>
      <c r="AG739" s="24">
        <f ca="1">IF(AD739=0,0,MATCH(VALUE(AF739)-1,AE739:OFFSET(AE739,VALUE(AD739)-1,0),1))</f>
        <v>0</v>
      </c>
      <c r="AH739" s="24" t="str">
        <f t="shared" ca="1" si="174"/>
        <v/>
      </c>
    </row>
    <row r="740" spans="1:34" ht="24" customHeight="1">
      <c r="A740" s="93"/>
      <c r="B740" s="120"/>
      <c r="C740" s="13" t="str">
        <f t="shared" si="175"/>
        <v>2027</v>
      </c>
      <c r="D740" s="13" t="e">
        <f t="shared" si="164"/>
        <v>#VALUE!</v>
      </c>
      <c r="E740" s="95" t="e">
        <f t="shared" si="176"/>
        <v>#VALUE!</v>
      </c>
      <c r="F740" s="15"/>
      <c r="G740" s="16" t="str">
        <f t="shared" si="165"/>
        <v/>
      </c>
      <c r="H740" s="182"/>
      <c r="I740" s="382"/>
      <c r="J740" s="26" t="str">
        <f t="shared" si="166"/>
        <v>*</v>
      </c>
      <c r="K740" s="27" t="s">
        <v>16</v>
      </c>
      <c r="L740" s="184"/>
      <c r="M740" s="184"/>
      <c r="N740" s="28" t="str">
        <f t="shared" si="167"/>
        <v>*</v>
      </c>
      <c r="O740" s="185" t="str">
        <f t="shared" ca="1" si="177"/>
        <v/>
      </c>
      <c r="P740" s="382"/>
      <c r="Q740" s="385"/>
      <c r="R740" s="29">
        <f t="shared" si="168"/>
        <v>0</v>
      </c>
      <c r="S740" s="30">
        <f t="shared" si="169"/>
        <v>0</v>
      </c>
      <c r="T740" s="31">
        <f t="shared" si="170"/>
        <v>0</v>
      </c>
      <c r="U740" s="32" t="str">
        <f t="shared" ca="1" si="171"/>
        <v>e</v>
      </c>
      <c r="V740" s="188"/>
      <c r="W740" s="269"/>
      <c r="X740" s="269"/>
      <c r="Y740" s="269"/>
      <c r="Z740" s="269"/>
      <c r="AA740" s="269"/>
      <c r="AB740" s="270"/>
      <c r="AD740" s="24">
        <f>IF(OR(AE740="",AF740=""),0,IF(ISERROR(D740),0,COUNTIF(D740:$D$746,D740)))</f>
        <v>0</v>
      </c>
      <c r="AE740" s="24" t="str">
        <f t="shared" si="172"/>
        <v/>
      </c>
      <c r="AF740" s="24" t="str">
        <f t="shared" si="173"/>
        <v/>
      </c>
      <c r="AG740" s="24">
        <f ca="1">IF(AD740=0,0,MATCH(VALUE(AF740)-1,AE740:OFFSET(AE740,VALUE(AD740)-1,0),1))</f>
        <v>0</v>
      </c>
      <c r="AH740" s="24" t="str">
        <f t="shared" ca="1" si="174"/>
        <v/>
      </c>
    </row>
    <row r="741" spans="1:34" ht="24" customHeight="1">
      <c r="A741" s="93"/>
      <c r="B741" s="120"/>
      <c r="C741" s="13" t="str">
        <f t="shared" si="175"/>
        <v>2027</v>
      </c>
      <c r="D741" s="13" t="e">
        <f t="shared" si="164"/>
        <v>#VALUE!</v>
      </c>
      <c r="E741" s="95" t="e">
        <f t="shared" si="176"/>
        <v>#VALUE!</v>
      </c>
      <c r="F741" s="15"/>
      <c r="G741" s="16" t="str">
        <f t="shared" si="165"/>
        <v/>
      </c>
      <c r="H741" s="182"/>
      <c r="I741" s="382"/>
      <c r="J741" s="26" t="str">
        <f t="shared" si="166"/>
        <v>*</v>
      </c>
      <c r="K741" s="27" t="s">
        <v>16</v>
      </c>
      <c r="L741" s="184"/>
      <c r="M741" s="184"/>
      <c r="N741" s="28" t="str">
        <f t="shared" si="167"/>
        <v>*</v>
      </c>
      <c r="O741" s="185" t="str">
        <f t="shared" ca="1" si="177"/>
        <v/>
      </c>
      <c r="P741" s="382"/>
      <c r="Q741" s="385"/>
      <c r="R741" s="29">
        <f t="shared" si="168"/>
        <v>0</v>
      </c>
      <c r="S741" s="30">
        <f t="shared" si="169"/>
        <v>0</v>
      </c>
      <c r="T741" s="31">
        <f t="shared" si="170"/>
        <v>0</v>
      </c>
      <c r="U741" s="32" t="str">
        <f t="shared" ca="1" si="171"/>
        <v>e</v>
      </c>
      <c r="V741" s="188"/>
      <c r="W741" s="269"/>
      <c r="X741" s="269"/>
      <c r="Y741" s="269"/>
      <c r="Z741" s="269"/>
      <c r="AA741" s="269"/>
      <c r="AB741" s="270"/>
      <c r="AD741" s="24">
        <f>IF(OR(AE741="",AF741=""),0,IF(ISERROR(D741),0,COUNTIF(D741:$D$746,D741)))</f>
        <v>0</v>
      </c>
      <c r="AE741" s="24" t="str">
        <f t="shared" si="172"/>
        <v/>
      </c>
      <c r="AF741" s="24" t="str">
        <f t="shared" si="173"/>
        <v/>
      </c>
      <c r="AG741" s="24">
        <f ca="1">IF(AD741=0,0,MATCH(VALUE(AF741)-1,AE741:OFFSET(AE741,VALUE(AD741)-1,0),1))</f>
        <v>0</v>
      </c>
      <c r="AH741" s="24" t="str">
        <f t="shared" ca="1" si="174"/>
        <v/>
      </c>
    </row>
    <row r="742" spans="1:34" ht="24" customHeight="1">
      <c r="A742" s="93"/>
      <c r="B742" s="120"/>
      <c r="C742" s="13" t="str">
        <f t="shared" si="175"/>
        <v>2027</v>
      </c>
      <c r="D742" s="13" t="e">
        <f t="shared" si="164"/>
        <v>#VALUE!</v>
      </c>
      <c r="E742" s="95" t="e">
        <f t="shared" si="176"/>
        <v>#VALUE!</v>
      </c>
      <c r="F742" s="15"/>
      <c r="G742" s="16" t="str">
        <f t="shared" si="165"/>
        <v/>
      </c>
      <c r="H742" s="182"/>
      <c r="I742" s="382"/>
      <c r="J742" s="26" t="str">
        <f t="shared" si="166"/>
        <v>*</v>
      </c>
      <c r="K742" s="27" t="s">
        <v>16</v>
      </c>
      <c r="L742" s="184"/>
      <c r="M742" s="184"/>
      <c r="N742" s="28" t="str">
        <f t="shared" si="167"/>
        <v>*</v>
      </c>
      <c r="O742" s="185" t="str">
        <f t="shared" ca="1" si="177"/>
        <v/>
      </c>
      <c r="P742" s="382"/>
      <c r="Q742" s="385"/>
      <c r="R742" s="29">
        <f t="shared" si="168"/>
        <v>0</v>
      </c>
      <c r="S742" s="30">
        <f t="shared" si="169"/>
        <v>0</v>
      </c>
      <c r="T742" s="31">
        <f t="shared" si="170"/>
        <v>0</v>
      </c>
      <c r="U742" s="32" t="str">
        <f t="shared" ca="1" si="171"/>
        <v>e</v>
      </c>
      <c r="V742" s="188"/>
      <c r="W742" s="269"/>
      <c r="X742" s="269"/>
      <c r="Y742" s="269"/>
      <c r="Z742" s="269"/>
      <c r="AA742" s="269"/>
      <c r="AB742" s="270"/>
      <c r="AD742" s="24">
        <f>IF(OR(AE742="",AF742=""),0,IF(ISERROR(D742),0,COUNTIF(D742:$D$746,D742)))</f>
        <v>0</v>
      </c>
      <c r="AE742" s="24" t="str">
        <f t="shared" si="172"/>
        <v/>
      </c>
      <c r="AF742" s="24" t="str">
        <f t="shared" si="173"/>
        <v/>
      </c>
      <c r="AG742" s="24">
        <f ca="1">IF(AD742=0,0,MATCH(VALUE(AF742)-1,AE742:OFFSET(AE742,VALUE(AD742)-1,0),1))</f>
        <v>0</v>
      </c>
      <c r="AH742" s="24" t="str">
        <f t="shared" ca="1" si="174"/>
        <v/>
      </c>
    </row>
    <row r="743" spans="1:34" ht="24" customHeight="1">
      <c r="A743" s="93"/>
      <c r="B743" s="120"/>
      <c r="C743" s="13" t="str">
        <f t="shared" si="175"/>
        <v>2027</v>
      </c>
      <c r="D743" s="13" t="e">
        <f t="shared" si="164"/>
        <v>#VALUE!</v>
      </c>
      <c r="E743" s="95" t="e">
        <f t="shared" si="176"/>
        <v>#VALUE!</v>
      </c>
      <c r="F743" s="15"/>
      <c r="G743" s="16" t="str">
        <f t="shared" si="165"/>
        <v/>
      </c>
      <c r="H743" s="182"/>
      <c r="I743" s="382"/>
      <c r="J743" s="26" t="str">
        <f t="shared" si="166"/>
        <v>*</v>
      </c>
      <c r="K743" s="27" t="s">
        <v>16</v>
      </c>
      <c r="L743" s="184"/>
      <c r="M743" s="184"/>
      <c r="N743" s="28" t="str">
        <f t="shared" si="167"/>
        <v>*</v>
      </c>
      <c r="O743" s="185" t="str">
        <f t="shared" ca="1" si="177"/>
        <v/>
      </c>
      <c r="P743" s="382"/>
      <c r="Q743" s="385"/>
      <c r="R743" s="29">
        <f t="shared" si="168"/>
        <v>0</v>
      </c>
      <c r="S743" s="30">
        <f t="shared" si="169"/>
        <v>0</v>
      </c>
      <c r="T743" s="31">
        <f t="shared" si="170"/>
        <v>0</v>
      </c>
      <c r="U743" s="32" t="str">
        <f t="shared" ca="1" si="171"/>
        <v>e</v>
      </c>
      <c r="V743" s="188"/>
      <c r="W743" s="269"/>
      <c r="X743" s="269"/>
      <c r="Y743" s="269"/>
      <c r="Z743" s="269"/>
      <c r="AA743" s="269"/>
      <c r="AB743" s="270"/>
      <c r="AD743" s="24">
        <f>IF(OR(AE743="",AF743=""),0,IF(ISERROR(D743),0,COUNTIF(D743:$D$746,D743)))</f>
        <v>0</v>
      </c>
      <c r="AE743" s="24" t="str">
        <f t="shared" si="172"/>
        <v/>
      </c>
      <c r="AF743" s="24" t="str">
        <f t="shared" si="173"/>
        <v/>
      </c>
      <c r="AG743" s="24">
        <f ca="1">IF(AD743=0,0,MATCH(VALUE(AF743)-1,AE743:OFFSET(AE743,VALUE(AD743)-1,0),1))</f>
        <v>0</v>
      </c>
      <c r="AH743" s="24" t="str">
        <f t="shared" ca="1" si="174"/>
        <v/>
      </c>
    </row>
    <row r="744" spans="1:34" ht="24" customHeight="1">
      <c r="A744" s="93"/>
      <c r="B744" s="120"/>
      <c r="C744" s="13" t="str">
        <f t="shared" si="175"/>
        <v>2027</v>
      </c>
      <c r="D744" s="13" t="e">
        <f t="shared" si="164"/>
        <v>#VALUE!</v>
      </c>
      <c r="E744" s="95" t="e">
        <f t="shared" si="176"/>
        <v>#VALUE!</v>
      </c>
      <c r="F744" s="15"/>
      <c r="G744" s="16" t="str">
        <f t="shared" si="165"/>
        <v/>
      </c>
      <c r="H744" s="182"/>
      <c r="I744" s="384"/>
      <c r="J744" s="26" t="str">
        <f t="shared" si="166"/>
        <v>*</v>
      </c>
      <c r="K744" s="27" t="s">
        <v>16</v>
      </c>
      <c r="L744" s="184"/>
      <c r="M744" s="184"/>
      <c r="N744" s="28" t="str">
        <f t="shared" si="167"/>
        <v>*</v>
      </c>
      <c r="O744" s="185" t="str">
        <f t="shared" ca="1" si="177"/>
        <v/>
      </c>
      <c r="P744" s="382"/>
      <c r="Q744" s="385"/>
      <c r="R744" s="29">
        <f t="shared" si="168"/>
        <v>0</v>
      </c>
      <c r="S744" s="30">
        <f t="shared" si="169"/>
        <v>0</v>
      </c>
      <c r="T744" s="31">
        <f t="shared" si="170"/>
        <v>0</v>
      </c>
      <c r="U744" s="32" t="str">
        <f t="shared" ca="1" si="171"/>
        <v>e</v>
      </c>
      <c r="V744" s="188"/>
      <c r="W744" s="269"/>
      <c r="X744" s="269"/>
      <c r="Y744" s="269"/>
      <c r="Z744" s="269"/>
      <c r="AA744" s="269"/>
      <c r="AB744" s="270"/>
      <c r="AD744" s="24">
        <f>IF(OR(AE744="",AF744=""),0,IF(ISERROR(D744),0,COUNTIF(D744:$D$746,D744)))</f>
        <v>0</v>
      </c>
      <c r="AE744" s="24" t="str">
        <f t="shared" si="172"/>
        <v/>
      </c>
      <c r="AF744" s="24" t="str">
        <f t="shared" si="173"/>
        <v/>
      </c>
      <c r="AG744" s="24">
        <f ca="1">IF(AD744=0,0,MATCH(VALUE(AF744)-1,AE744:OFFSET(AE744,VALUE(AD744)-1,0),1))</f>
        <v>0</v>
      </c>
      <c r="AH744" s="24" t="str">
        <f t="shared" ca="1" si="174"/>
        <v/>
      </c>
    </row>
    <row r="745" spans="1:34" ht="24" customHeight="1">
      <c r="A745" s="93"/>
      <c r="B745" s="120"/>
      <c r="C745" s="13" t="str">
        <f t="shared" si="175"/>
        <v>2027</v>
      </c>
      <c r="D745" s="13" t="e">
        <f t="shared" si="164"/>
        <v>#VALUE!</v>
      </c>
      <c r="E745" s="95" t="e">
        <f t="shared" si="176"/>
        <v>#VALUE!</v>
      </c>
      <c r="F745" s="15"/>
      <c r="G745" s="16" t="str">
        <f t="shared" si="165"/>
        <v/>
      </c>
      <c r="H745" s="182"/>
      <c r="I745" s="382"/>
      <c r="J745" s="26" t="str">
        <f t="shared" si="166"/>
        <v>*</v>
      </c>
      <c r="K745" s="27" t="s">
        <v>16</v>
      </c>
      <c r="L745" s="184"/>
      <c r="M745" s="184"/>
      <c r="N745" s="28" t="str">
        <f t="shared" si="167"/>
        <v>*</v>
      </c>
      <c r="O745" s="185" t="str">
        <f t="shared" ca="1" si="177"/>
        <v/>
      </c>
      <c r="P745" s="382"/>
      <c r="Q745" s="385"/>
      <c r="R745" s="29">
        <f t="shared" si="168"/>
        <v>0</v>
      </c>
      <c r="S745" s="30">
        <f t="shared" si="169"/>
        <v>0</v>
      </c>
      <c r="T745" s="31">
        <f t="shared" si="170"/>
        <v>0</v>
      </c>
      <c r="U745" s="32" t="str">
        <f t="shared" ca="1" si="171"/>
        <v>e</v>
      </c>
      <c r="V745" s="188"/>
      <c r="W745" s="269"/>
      <c r="X745" s="269"/>
      <c r="Y745" s="269"/>
      <c r="Z745" s="269"/>
      <c r="AA745" s="269"/>
      <c r="AB745" s="270"/>
      <c r="AD745" s="24">
        <f>IF(OR(AE745="",AF745=""),0,IF(ISERROR(D745),0,COUNTIF(D745:$D$746,D745)))</f>
        <v>0</v>
      </c>
      <c r="AE745" s="24" t="str">
        <f t="shared" si="172"/>
        <v/>
      </c>
      <c r="AF745" s="24" t="str">
        <f t="shared" si="173"/>
        <v/>
      </c>
      <c r="AG745" s="24">
        <f ca="1">IF(AD745=0,0,MATCH(VALUE(AF745)-1,AE745:OFFSET(AE745,VALUE(AD745)-1,0),1))</f>
        <v>0</v>
      </c>
      <c r="AH745" s="24" t="str">
        <f t="shared" ca="1" si="174"/>
        <v/>
      </c>
    </row>
    <row r="746" spans="1:34" ht="24" customHeight="1">
      <c r="A746" s="139"/>
      <c r="B746" s="140"/>
      <c r="C746" s="13" t="str">
        <f t="shared" si="175"/>
        <v>2027</v>
      </c>
      <c r="D746" s="13" t="e">
        <f t="shared" si="164"/>
        <v>#VALUE!</v>
      </c>
      <c r="E746" s="141" t="e">
        <f t="shared" si="176"/>
        <v>#VALUE!</v>
      </c>
      <c r="F746" s="15"/>
      <c r="G746" s="152" t="str">
        <f t="shared" si="165"/>
        <v/>
      </c>
      <c r="H746" s="356"/>
      <c r="I746" s="388"/>
      <c r="J746" s="142" t="str">
        <f t="shared" si="166"/>
        <v>*</v>
      </c>
      <c r="K746" s="143" t="s">
        <v>16</v>
      </c>
      <c r="L746" s="358"/>
      <c r="M746" s="358"/>
      <c r="N746" s="144" t="str">
        <f t="shared" si="167"/>
        <v>*</v>
      </c>
      <c r="O746" s="359" t="str">
        <f t="shared" ca="1" si="177"/>
        <v/>
      </c>
      <c r="P746" s="388"/>
      <c r="Q746" s="389"/>
      <c r="R746" s="145">
        <f t="shared" si="168"/>
        <v>0</v>
      </c>
      <c r="S746" s="146">
        <f t="shared" si="169"/>
        <v>0</v>
      </c>
      <c r="T746" s="147">
        <f t="shared" si="170"/>
        <v>0</v>
      </c>
      <c r="U746" s="148" t="str">
        <f t="shared" ca="1" si="171"/>
        <v>e</v>
      </c>
      <c r="V746" s="362"/>
      <c r="W746" s="390"/>
      <c r="X746" s="390"/>
      <c r="Y746" s="390"/>
      <c r="Z746" s="390"/>
      <c r="AA746" s="390"/>
      <c r="AB746" s="391"/>
      <c r="AD746" s="24">
        <f>IF(OR(AE746="",AF746=""),0,IF(ISERROR(D746),0,COUNTIF(D746:$D$746,D746)))</f>
        <v>0</v>
      </c>
      <c r="AE746" s="24" t="str">
        <f t="shared" si="172"/>
        <v/>
      </c>
      <c r="AF746" s="24" t="str">
        <f t="shared" si="173"/>
        <v/>
      </c>
      <c r="AG746" s="24">
        <f ca="1">IF(AD746=0,0,MATCH(VALUE(AF746)-1,AE746:OFFSET(AE746,VALUE(AD746)-1,0),1))</f>
        <v>0</v>
      </c>
      <c r="AH746" s="24" t="str">
        <f t="shared" ca="1" si="174"/>
        <v/>
      </c>
    </row>
    <row r="747" spans="1:34" ht="27" customHeight="1" thickBot="1">
      <c r="A747" s="365" t="s">
        <v>17</v>
      </c>
      <c r="B747" s="392"/>
      <c r="C747" s="392"/>
      <c r="D747" s="392"/>
      <c r="E747" s="393"/>
      <c r="F747" s="124" t="s">
        <v>18</v>
      </c>
      <c r="G747" s="125" t="str">
        <f>IF(ISERROR(G749),"",IF(OR(G749="",G749=0),"",G749))</f>
        <v/>
      </c>
      <c r="H747" s="126" t="s">
        <v>19</v>
      </c>
      <c r="I747" s="345" t="str">
        <f>IF(ISERROR(I749),"",IF(OR(I749="",I749=0),"",I749))</f>
        <v/>
      </c>
      <c r="J747" s="394"/>
      <c r="K747" s="394"/>
      <c r="L747" s="394"/>
      <c r="M747" s="394"/>
      <c r="N747" s="127"/>
      <c r="O747" s="126" t="s">
        <v>20</v>
      </c>
      <c r="P747" s="345" t="str">
        <f>IF(ISERROR(P749),"",IF(OR(P749="",P749=0),"",P749))</f>
        <v/>
      </c>
      <c r="Q747" s="394"/>
      <c r="R747" s="394"/>
      <c r="S747" s="394"/>
      <c r="T747" s="394"/>
      <c r="U747" s="394"/>
      <c r="V747" s="394"/>
      <c r="W747" s="128" t="s">
        <v>21</v>
      </c>
      <c r="X747" s="346" t="str">
        <f>IF(ISERROR(X749),"",IF(OR(X749="",X749=0),"",X749))</f>
        <v/>
      </c>
      <c r="Y747" s="394"/>
      <c r="Z747" s="128" t="s">
        <v>22</v>
      </c>
      <c r="AA747" s="153" t="str">
        <f>IF(ISERROR(AA749),"",IF(OR(AA749="",AA749=0),"",AA749))</f>
        <v/>
      </c>
      <c r="AB747" s="39"/>
    </row>
    <row r="748" spans="1:34" ht="27" customHeight="1" thickTop="1" thickBot="1">
      <c r="A748" s="367"/>
      <c r="B748" s="368"/>
      <c r="C748" s="368"/>
      <c r="D748" s="368"/>
      <c r="E748" s="376"/>
      <c r="F748" s="33" t="s">
        <v>23</v>
      </c>
      <c r="G748" s="34" t="str">
        <f>IF(ISERROR(G750),"",IF(OR(G750="",G750=0),"",G750))</f>
        <v/>
      </c>
      <c r="H748" s="35" t="s">
        <v>24</v>
      </c>
      <c r="I748" s="216" t="str">
        <f>IF(ISERROR(I750),"",IF(OR(I750="",I750=0),"",I750))</f>
        <v/>
      </c>
      <c r="J748" s="395"/>
      <c r="K748" s="395"/>
      <c r="L748" s="395"/>
      <c r="M748" s="395"/>
      <c r="N748" s="36"/>
      <c r="O748" s="35" t="s">
        <v>25</v>
      </c>
      <c r="P748" s="216" t="str">
        <f>IF(ISERROR(P750),"",IF(OR(P750="",P750=0),"",P750))</f>
        <v/>
      </c>
      <c r="Q748" s="395"/>
      <c r="R748" s="395"/>
      <c r="S748" s="395"/>
      <c r="T748" s="395"/>
      <c r="U748" s="395"/>
      <c r="V748" s="395"/>
      <c r="W748" s="37"/>
      <c r="X748" s="275"/>
      <c r="Y748" s="395"/>
      <c r="Z748" s="37"/>
      <c r="AA748" s="45"/>
      <c r="AB748" s="46"/>
    </row>
    <row r="749" spans="1:34" ht="27" hidden="1" customHeight="1" thickTop="1" thickBot="1">
      <c r="A749" s="373"/>
      <c r="B749" s="368"/>
      <c r="C749" s="368"/>
      <c r="D749" s="368"/>
      <c r="E749" s="368"/>
      <c r="F749" s="97"/>
      <c r="G749" s="98">
        <f>SUMIF(F697:F746,F747,O697:O746)</f>
        <v>0</v>
      </c>
      <c r="H749" s="99"/>
      <c r="I749" s="321">
        <f>SUMIF(F697:F746,H747,O697:O746)</f>
        <v>0</v>
      </c>
      <c r="J749" s="321"/>
      <c r="K749" s="321"/>
      <c r="L749" s="321"/>
      <c r="M749" s="321"/>
      <c r="N749" s="100"/>
      <c r="O749" s="99"/>
      <c r="P749" s="321">
        <f>SUMIF(F697:F746,O747,O697:O746)</f>
        <v>0</v>
      </c>
      <c r="Q749" s="321"/>
      <c r="R749" s="321"/>
      <c r="S749" s="321"/>
      <c r="T749" s="321"/>
      <c r="U749" s="321"/>
      <c r="V749" s="321"/>
      <c r="W749" s="101"/>
      <c r="X749" s="323">
        <f>SUMIF(F697:F746,W747,O697:O746)</f>
        <v>0</v>
      </c>
      <c r="Y749" s="323"/>
      <c r="Z749" s="101"/>
      <c r="AA749" s="102">
        <f>SUMIF(F697:F746,Z747,O697:O746)</f>
        <v>0</v>
      </c>
      <c r="AB749" s="103"/>
    </row>
    <row r="750" spans="1:34" ht="18.75" hidden="1" customHeight="1" thickTop="1" thickBot="1">
      <c r="A750" s="367"/>
      <c r="B750" s="368"/>
      <c r="C750" s="368"/>
      <c r="D750" s="368"/>
      <c r="E750" s="368"/>
      <c r="F750" s="104"/>
      <c r="G750" s="105">
        <f>SUMIF(F697:F746,F748,O697:O746)</f>
        <v>0</v>
      </c>
      <c r="H750" s="106"/>
      <c r="I750" s="325">
        <f>SUMIF(F697:F746,H748,O697:O746)</f>
        <v>0</v>
      </c>
      <c r="J750" s="325"/>
      <c r="K750" s="325"/>
      <c r="L750" s="325"/>
      <c r="M750" s="325"/>
      <c r="N750" s="107"/>
      <c r="O750" s="106"/>
      <c r="P750" s="325">
        <f>SUMIF(F697:F746,O748,O697:O746)</f>
        <v>0</v>
      </c>
      <c r="Q750" s="325"/>
      <c r="R750" s="325"/>
      <c r="S750" s="325"/>
      <c r="T750" s="325"/>
      <c r="U750" s="325"/>
      <c r="V750" s="325"/>
      <c r="W750" s="108"/>
      <c r="X750" s="327"/>
      <c r="Y750" s="327"/>
      <c r="Z750" s="108"/>
      <c r="AA750" s="109"/>
      <c r="AB750" s="110"/>
    </row>
    <row r="751" spans="1:34" ht="27" customHeight="1" thickTop="1" thickBot="1">
      <c r="A751" s="369" t="s">
        <v>26</v>
      </c>
      <c r="B751" s="370"/>
      <c r="C751" s="370"/>
      <c r="D751" s="370"/>
      <c r="E751" s="378"/>
      <c r="F751" s="111" t="s">
        <v>18</v>
      </c>
      <c r="G751" s="112" t="str">
        <f>IF(OR(G747="0",SUM(G688,G747)=0),"",IF(OR(ISERROR(G688),ISERROR(G747)),"",SUM(G688,G747)))</f>
        <v/>
      </c>
      <c r="H751" s="111" t="s">
        <v>19</v>
      </c>
      <c r="I751" s="315" t="str">
        <f>IF(OR(I747="0",SUM(I688,I747)=0),"",IF(OR(ISERROR(I688),ISERROR(I747)),"",SUM(I688,I747)))</f>
        <v/>
      </c>
      <c r="J751" s="396"/>
      <c r="K751" s="396"/>
      <c r="L751" s="396"/>
      <c r="M751" s="396"/>
      <c r="N751" s="113"/>
      <c r="O751" s="114" t="s">
        <v>20</v>
      </c>
      <c r="P751" s="315" t="str">
        <f>IF(OR(P747="0",SUM(P688,P747)=0),"",IF(OR(ISERROR(P688),ISERROR(P747)),"",SUM(P688,P747)))</f>
        <v/>
      </c>
      <c r="Q751" s="396"/>
      <c r="R751" s="396"/>
      <c r="S751" s="396"/>
      <c r="T751" s="396"/>
      <c r="U751" s="396"/>
      <c r="V751" s="396"/>
      <c r="W751" s="115" t="s">
        <v>21</v>
      </c>
      <c r="X751" s="316" t="str">
        <f>IF(OR(X747="0",SUM(X688,X747)=0),"",IF(OR(ISERROR(X688),ISERROR(X747)),"",SUM(X688,X747)))</f>
        <v/>
      </c>
      <c r="Y751" s="396"/>
      <c r="Z751" s="115" t="s">
        <v>22</v>
      </c>
      <c r="AA751" s="138" t="str">
        <f>IF(OR(AA747="0",SUM(AA688,AA747)=0),"",IF(OR(ISERROR(AA688),ISERROR(AA747)),"",SUM(AA688,AA747)))</f>
        <v/>
      </c>
      <c r="AB751" s="117"/>
    </row>
    <row r="752" spans="1:34" ht="27" customHeight="1" thickTop="1" thickBot="1">
      <c r="A752" s="371"/>
      <c r="B752" s="372"/>
      <c r="C752" s="372"/>
      <c r="D752" s="372"/>
      <c r="E752" s="379"/>
      <c r="F752" s="68" t="s">
        <v>23</v>
      </c>
      <c r="G752" s="69" t="str">
        <f>IF(OR(G748="0",SUM(G689,G748)=0),"",IF(OR(ISERROR(G689),ISERROR(G748)),"",SUM(G689,G748)))</f>
        <v/>
      </c>
      <c r="H752" s="68" t="s">
        <v>24</v>
      </c>
      <c r="I752" s="260" t="str">
        <f>IF(OR(I748="0",SUM(I689,I748)=0),"",IF(OR(ISERROR(I689),ISERROR(I748)),"",SUM(I689,I748)))</f>
        <v/>
      </c>
      <c r="J752" s="295"/>
      <c r="K752" s="295"/>
      <c r="L752" s="295"/>
      <c r="M752" s="295"/>
      <c r="N752" s="70"/>
      <c r="O752" s="71" t="s">
        <v>25</v>
      </c>
      <c r="P752" s="260" t="str">
        <f>IF(OR(P748="0",SUM(P689,P748)=0),"",IF(OR(ISERROR(P689),ISERROR(P748)),"",SUM(P689,P748)))</f>
        <v/>
      </c>
      <c r="Q752" s="295"/>
      <c r="R752" s="295"/>
      <c r="S752" s="295"/>
      <c r="T752" s="295"/>
      <c r="U752" s="295"/>
      <c r="V752" s="295"/>
      <c r="W752" s="72"/>
      <c r="X752" s="296"/>
      <c r="Y752" s="295"/>
      <c r="Z752" s="72"/>
      <c r="AA752" s="73"/>
      <c r="AB752" s="74"/>
    </row>
    <row r="753" spans="1:28" ht="16.5">
      <c r="A753" s="75"/>
      <c r="B753" s="76"/>
      <c r="C753" s="76"/>
      <c r="D753" s="76"/>
      <c r="E753" s="76"/>
      <c r="F753" s="77"/>
      <c r="G753" s="78"/>
      <c r="H753" s="77"/>
      <c r="I753" s="78"/>
      <c r="J753" s="78"/>
      <c r="K753" s="78"/>
      <c r="L753" s="78"/>
      <c r="M753" s="78"/>
      <c r="N753" s="79"/>
      <c r="O753" s="80"/>
      <c r="P753" s="78"/>
      <c r="Q753" s="81"/>
      <c r="R753" s="81"/>
      <c r="S753" s="81"/>
      <c r="T753" s="81"/>
      <c r="U753" s="81"/>
      <c r="V753" s="81"/>
      <c r="W753" s="82"/>
      <c r="X753" s="81"/>
      <c r="Y753" s="81"/>
      <c r="Z753" s="82"/>
      <c r="AA753" s="81"/>
      <c r="AB753" s="83"/>
    </row>
    <row r="754" spans="1:28" ht="31.5" customHeight="1">
      <c r="A754" s="238" t="s">
        <v>27</v>
      </c>
      <c r="B754" s="238"/>
      <c r="C754" s="238"/>
      <c r="D754" s="238"/>
      <c r="E754" s="238"/>
      <c r="F754" s="238"/>
      <c r="G754" s="239">
        <f>$G$61</f>
        <v>0</v>
      </c>
      <c r="H754" s="239"/>
      <c r="I754" s="239"/>
      <c r="J754" s="239"/>
      <c r="K754" s="239"/>
      <c r="L754" s="239"/>
      <c r="M754" s="239"/>
      <c r="N754" s="239"/>
      <c r="O754" s="239"/>
      <c r="P754" s="239"/>
      <c r="Q754" s="84"/>
      <c r="R754" s="85"/>
      <c r="S754" s="85"/>
      <c r="T754" s="85"/>
      <c r="U754" s="85"/>
      <c r="V754" s="85"/>
      <c r="W754" s="84"/>
      <c r="X754" s="86"/>
      <c r="Z754" s="118"/>
      <c r="AA754" s="118"/>
      <c r="AB754" s="119"/>
    </row>
    <row r="755" spans="1:28" ht="31.5" customHeight="1">
      <c r="A755" s="238"/>
      <c r="B755" s="238"/>
      <c r="C755" s="238"/>
      <c r="D755" s="238"/>
      <c r="E755" s="238"/>
      <c r="F755" s="238"/>
      <c r="G755" s="239">
        <f>$G$62</f>
        <v>0</v>
      </c>
      <c r="H755" s="239"/>
      <c r="I755" s="239"/>
      <c r="J755" s="239"/>
      <c r="K755" s="239"/>
      <c r="L755" s="239"/>
      <c r="M755" s="239"/>
      <c r="N755" s="239"/>
      <c r="O755" s="239"/>
      <c r="P755" s="239"/>
      <c r="Q755" s="84"/>
      <c r="R755" s="85"/>
      <c r="S755" s="85"/>
      <c r="T755" s="85"/>
      <c r="U755" s="85"/>
      <c r="V755" s="85"/>
      <c r="W755" s="84"/>
      <c r="X755" s="89"/>
      <c r="Y755" s="280" t="s">
        <v>28</v>
      </c>
      <c r="Z755" s="281"/>
      <c r="AA755" s="284">
        <f>$AA$62</f>
        <v>0</v>
      </c>
      <c r="AB755" s="285"/>
    </row>
    <row r="756" spans="1:28" ht="31.5" customHeight="1">
      <c r="A756" s="248" t="s">
        <v>29</v>
      </c>
      <c r="B756" s="288"/>
      <c r="C756" s="288"/>
      <c r="D756" s="288"/>
      <c r="E756" s="288"/>
      <c r="F756" s="288"/>
      <c r="G756" s="250">
        <f>$G$63</f>
        <v>0</v>
      </c>
      <c r="H756" s="377"/>
      <c r="I756" s="377"/>
      <c r="J756" s="377"/>
      <c r="K756" s="377"/>
      <c r="L756" s="377"/>
      <c r="M756" s="377"/>
      <c r="N756" s="377"/>
      <c r="O756" s="377"/>
      <c r="P756" s="90"/>
      <c r="Q756" s="91"/>
      <c r="R756" s="92"/>
      <c r="S756" s="92"/>
      <c r="T756" s="92"/>
      <c r="U756" s="92"/>
      <c r="V756" s="92"/>
      <c r="W756" s="91"/>
      <c r="X756" s="89"/>
      <c r="Y756" s="282"/>
      <c r="Z756" s="283"/>
      <c r="AA756" s="286"/>
      <c r="AB756" s="287"/>
    </row>
    <row r="757" spans="1:28" ht="27" customHeight="1">
      <c r="A757" s="194" t="str">
        <f>+A694</f>
        <v>2026年度　作業日誌</v>
      </c>
      <c r="B757" s="194"/>
      <c r="C757" s="194"/>
      <c r="D757" s="194"/>
      <c r="E757" s="194"/>
      <c r="F757" s="194"/>
      <c r="G757" s="194"/>
      <c r="H757" s="194"/>
      <c r="I757" s="194"/>
      <c r="J757" s="194"/>
      <c r="K757" s="194"/>
      <c r="L757" s="194"/>
      <c r="M757" s="194"/>
      <c r="N757" s="194"/>
      <c r="O757" s="194"/>
      <c r="P757" s="194"/>
      <c r="Q757" s="194"/>
      <c r="R757" s="194"/>
      <c r="S757" s="194"/>
      <c r="T757" s="194"/>
      <c r="U757" s="194"/>
      <c r="V757" s="194"/>
      <c r="W757" s="194"/>
      <c r="X757" s="194"/>
      <c r="Y757" s="194"/>
      <c r="Z757" s="194"/>
      <c r="AA757" s="194"/>
      <c r="AB757" s="194"/>
    </row>
    <row r="758" spans="1:28" ht="27" customHeight="1" thickBo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3" t="s">
        <v>1</v>
      </c>
      <c r="AB758" s="2">
        <v>13</v>
      </c>
    </row>
    <row r="759" spans="1:28" ht="24" customHeight="1">
      <c r="A759" s="4" t="s">
        <v>2</v>
      </c>
      <c r="B759" s="5" t="s">
        <v>3</v>
      </c>
      <c r="C759" s="6" t="s">
        <v>4</v>
      </c>
      <c r="D759" s="6" t="s">
        <v>5</v>
      </c>
      <c r="E759" s="5" t="s">
        <v>6</v>
      </c>
      <c r="F759" s="195" t="s">
        <v>7</v>
      </c>
      <c r="G759" s="196"/>
      <c r="H759" s="195" t="s">
        <v>8</v>
      </c>
      <c r="I759" s="197"/>
      <c r="J759" s="197"/>
      <c r="K759" s="197"/>
      <c r="L759" s="197"/>
      <c r="M759" s="197"/>
      <c r="N759" s="196"/>
      <c r="O759" s="195" t="s">
        <v>9</v>
      </c>
      <c r="P759" s="197"/>
      <c r="Q759" s="197"/>
      <c r="R759" s="7"/>
      <c r="S759" s="8"/>
      <c r="T759" s="8"/>
      <c r="U759" s="9"/>
      <c r="V759" s="195" t="s">
        <v>10</v>
      </c>
      <c r="W759" s="266"/>
      <c r="X759" s="266"/>
      <c r="Y759" s="266"/>
      <c r="Z759" s="266"/>
      <c r="AA759" s="266"/>
      <c r="AB759" s="386"/>
    </row>
    <row r="760" spans="1:28" ht="24" customHeight="1">
      <c r="A760" s="93"/>
      <c r="B760" s="94"/>
      <c r="C760" s="13" t="str">
        <f>IF(A760&gt;=4,"2026","2027")</f>
        <v>2027</v>
      </c>
      <c r="D760" s="13" t="e">
        <f t="shared" ref="D760:D809" si="178">DATEVALUE(C760&amp;"/"&amp;A760&amp;"/"&amp;B760)</f>
        <v>#VALUE!</v>
      </c>
      <c r="E760" s="14" t="e">
        <f>WEEKDAY(D760,1)</f>
        <v>#VALUE!</v>
      </c>
      <c r="F760" s="15"/>
      <c r="G760" s="16" t="str">
        <f t="shared" ref="G760:G809" si="179">IF(F760="","",VLOOKUP(F760,事業名一覧,2,0))</f>
        <v/>
      </c>
      <c r="H760" s="202"/>
      <c r="I760" s="383"/>
      <c r="J760" s="17" t="str">
        <f t="shared" ref="J760:J809" si="180">IF(H760="","*",INT(H760/100)*60+RIGHT(H760,2))</f>
        <v>*</v>
      </c>
      <c r="K760" s="18" t="s">
        <v>16</v>
      </c>
      <c r="L760" s="204"/>
      <c r="M760" s="204"/>
      <c r="N760" s="19" t="str">
        <f t="shared" ref="N760:N809" si="181">IF(L760="","*",IF(AND(L760=0,H760&lt;&gt;0),1440,INT(L760/100)*60+RIGHT(L760,2)))</f>
        <v>*</v>
      </c>
      <c r="O760" s="308" t="str">
        <f>IF(T760="#","ミス！30分単位で",IF(AH760&lt;&gt;"",AH760,IF(S760=0,"",S760)))</f>
        <v/>
      </c>
      <c r="P760" s="383"/>
      <c r="Q760" s="387"/>
      <c r="R760" s="20">
        <f t="shared" ref="R760:R809" si="182">IF(ISERROR(D760),0,SUMIF($D$4:$D$63,D760,$S$4:$S$63))</f>
        <v>0</v>
      </c>
      <c r="S760" s="21">
        <f t="shared" ref="S760:S809" si="183">IF(ISERROR(TIME(0,T760,0)),0,TIME(0,T760,0))</f>
        <v>0</v>
      </c>
      <c r="T760" s="22">
        <f t="shared" ref="T760:T809" si="184">IF(ISERROR(D760),0,IF(OR(J760="*",N760="*"),0,IF(OR(MOD(J760,30)&lt;&gt;0,MOD(N760,30)&lt;&gt;0),"#",N760-J760)))</f>
        <v>0</v>
      </c>
      <c r="U760" s="23" t="str">
        <f t="shared" ref="U760:U809" si="185">IF(NOT(ISNONTEXT(O760)),"e",IF(R760&gt;0,"a","d"))</f>
        <v>e</v>
      </c>
      <c r="V760" s="188"/>
      <c r="W760" s="189"/>
      <c r="X760" s="189"/>
      <c r="Y760" s="189"/>
      <c r="Z760" s="189"/>
      <c r="AA760" s="189"/>
      <c r="AB760" s="190"/>
    </row>
    <row r="761" spans="1:28" ht="24" customHeight="1">
      <c r="A761" s="93"/>
      <c r="B761" s="120"/>
      <c r="C761" s="13" t="str">
        <f t="shared" ref="C761:C809" si="186">IF(A761&gt;=4,"2026","2027")</f>
        <v>2027</v>
      </c>
      <c r="D761" s="13" t="e">
        <f t="shared" si="178"/>
        <v>#VALUE!</v>
      </c>
      <c r="E761" s="95" t="e">
        <f t="shared" ref="E761:E809" si="187">WEEKDAY(D761,1)</f>
        <v>#VALUE!</v>
      </c>
      <c r="F761" s="15"/>
      <c r="G761" s="16" t="str">
        <f t="shared" si="179"/>
        <v/>
      </c>
      <c r="H761" s="182"/>
      <c r="I761" s="382"/>
      <c r="J761" s="26" t="str">
        <f t="shared" si="180"/>
        <v>*</v>
      </c>
      <c r="K761" s="27" t="s">
        <v>16</v>
      </c>
      <c r="L761" s="184"/>
      <c r="M761" s="184"/>
      <c r="N761" s="28" t="str">
        <f t="shared" si="181"/>
        <v>*</v>
      </c>
      <c r="O761" s="185" t="str">
        <f ca="1">IF(AND(A761&amp;B761=OFFSET(A761,-1,0)&amp;OFFSET(B761,-1,0),AE761&lt;&gt;0,AE761&lt;&gt;"",AE761&lt;OFFSET(AE761,-1,0)),"入力順序違い!",IF(T761="#","ミス！30分単位で",IF(AH761&lt;&gt;"",AH761,IF(S761=0,"",S761))))</f>
        <v/>
      </c>
      <c r="P761" s="382"/>
      <c r="Q761" s="385"/>
      <c r="R761" s="29">
        <f t="shared" si="182"/>
        <v>0</v>
      </c>
      <c r="S761" s="30">
        <f t="shared" si="183"/>
        <v>0</v>
      </c>
      <c r="T761" s="31">
        <f t="shared" si="184"/>
        <v>0</v>
      </c>
      <c r="U761" s="32" t="str">
        <f t="shared" ca="1" si="185"/>
        <v>e</v>
      </c>
      <c r="V761" s="188"/>
      <c r="W761" s="189"/>
      <c r="X761" s="189"/>
      <c r="Y761" s="189"/>
      <c r="Z761" s="189"/>
      <c r="AA761" s="189"/>
      <c r="AB761" s="190"/>
    </row>
    <row r="762" spans="1:28" ht="24" customHeight="1">
      <c r="A762" s="93"/>
      <c r="B762" s="120"/>
      <c r="C762" s="13" t="str">
        <f t="shared" si="186"/>
        <v>2027</v>
      </c>
      <c r="D762" s="13" t="e">
        <f t="shared" si="178"/>
        <v>#VALUE!</v>
      </c>
      <c r="E762" s="95" t="e">
        <f t="shared" si="187"/>
        <v>#VALUE!</v>
      </c>
      <c r="F762" s="15"/>
      <c r="G762" s="16" t="str">
        <f t="shared" si="179"/>
        <v/>
      </c>
      <c r="H762" s="182"/>
      <c r="I762" s="382"/>
      <c r="J762" s="26" t="str">
        <f t="shared" si="180"/>
        <v>*</v>
      </c>
      <c r="K762" s="27" t="s">
        <v>16</v>
      </c>
      <c r="L762" s="184"/>
      <c r="M762" s="184"/>
      <c r="N762" s="28" t="str">
        <f t="shared" si="181"/>
        <v>*</v>
      </c>
      <c r="O762" s="185" t="str">
        <f t="shared" ref="O762:O809" ca="1" si="188">IF(AND(A762&amp;B762&lt;&gt;"",OR(OFFSET(A762,-1,0)&amp;OFFSET(B762,-1,0)="",AND(OFFSET(A762,-1,0)&amp;OFFSET(B762,-1,0)&lt;&gt;"",OFFSET(S762,-1,0)=0)),A762&amp;B762=OFFSET(A762,-2,0)&amp;OFFSET(B762,-2,0)),"行とばし不可！",IF(AND(A762&amp;B762=OFFSET(A762,-1,0)&amp;OFFSET(B762,-1,0),AE762&lt;&gt;0,AE762&lt;&gt;"",AE762&lt;OFFSET(AE762,-1,0)),"入力順序違い!",IF(T762="#","ミス！30分単位で",IF(AH762&lt;&gt;"",AH762,IF(S762=0,"",S762)))))</f>
        <v/>
      </c>
      <c r="P762" s="382"/>
      <c r="Q762" s="385"/>
      <c r="R762" s="29">
        <f t="shared" si="182"/>
        <v>0</v>
      </c>
      <c r="S762" s="30">
        <f t="shared" si="183"/>
        <v>0</v>
      </c>
      <c r="T762" s="31">
        <f t="shared" si="184"/>
        <v>0</v>
      </c>
      <c r="U762" s="32" t="str">
        <f t="shared" ca="1" si="185"/>
        <v>e</v>
      </c>
      <c r="V762" s="188"/>
      <c r="W762" s="189"/>
      <c r="X762" s="189"/>
      <c r="Y762" s="189"/>
      <c r="Z762" s="189"/>
      <c r="AA762" s="189"/>
      <c r="AB762" s="190"/>
    </row>
    <row r="763" spans="1:28" ht="24" customHeight="1">
      <c r="A763" s="93"/>
      <c r="B763" s="120"/>
      <c r="C763" s="13" t="str">
        <f t="shared" si="186"/>
        <v>2027</v>
      </c>
      <c r="D763" s="13" t="e">
        <f t="shared" si="178"/>
        <v>#VALUE!</v>
      </c>
      <c r="E763" s="95" t="e">
        <f t="shared" si="187"/>
        <v>#VALUE!</v>
      </c>
      <c r="F763" s="15"/>
      <c r="G763" s="16" t="str">
        <f t="shared" si="179"/>
        <v/>
      </c>
      <c r="H763" s="182"/>
      <c r="I763" s="382"/>
      <c r="J763" s="26" t="str">
        <f t="shared" si="180"/>
        <v>*</v>
      </c>
      <c r="K763" s="27" t="s">
        <v>16</v>
      </c>
      <c r="L763" s="184"/>
      <c r="M763" s="184"/>
      <c r="N763" s="28" t="str">
        <f t="shared" si="181"/>
        <v>*</v>
      </c>
      <c r="O763" s="185" t="str">
        <f t="shared" ca="1" si="188"/>
        <v/>
      </c>
      <c r="P763" s="382"/>
      <c r="Q763" s="385"/>
      <c r="R763" s="29">
        <f t="shared" si="182"/>
        <v>0</v>
      </c>
      <c r="S763" s="30">
        <f t="shared" si="183"/>
        <v>0</v>
      </c>
      <c r="T763" s="31">
        <f t="shared" si="184"/>
        <v>0</v>
      </c>
      <c r="U763" s="32" t="str">
        <f t="shared" ca="1" si="185"/>
        <v>e</v>
      </c>
      <c r="V763" s="188"/>
      <c r="W763" s="189"/>
      <c r="X763" s="189"/>
      <c r="Y763" s="189"/>
      <c r="Z763" s="189"/>
      <c r="AA763" s="189"/>
      <c r="AB763" s="190"/>
    </row>
    <row r="764" spans="1:28" ht="24" customHeight="1">
      <c r="A764" s="93"/>
      <c r="B764" s="120"/>
      <c r="C764" s="13" t="str">
        <f t="shared" si="186"/>
        <v>2027</v>
      </c>
      <c r="D764" s="13" t="e">
        <f t="shared" si="178"/>
        <v>#VALUE!</v>
      </c>
      <c r="E764" s="95" t="e">
        <f t="shared" si="187"/>
        <v>#VALUE!</v>
      </c>
      <c r="F764" s="15"/>
      <c r="G764" s="16" t="str">
        <f t="shared" si="179"/>
        <v/>
      </c>
      <c r="H764" s="182"/>
      <c r="I764" s="382"/>
      <c r="J764" s="26" t="str">
        <f t="shared" si="180"/>
        <v>*</v>
      </c>
      <c r="K764" s="27" t="s">
        <v>16</v>
      </c>
      <c r="L764" s="184"/>
      <c r="M764" s="184"/>
      <c r="N764" s="28" t="str">
        <f t="shared" si="181"/>
        <v>*</v>
      </c>
      <c r="O764" s="185" t="str">
        <f t="shared" ca="1" si="188"/>
        <v/>
      </c>
      <c r="P764" s="382"/>
      <c r="Q764" s="385"/>
      <c r="R764" s="29">
        <f t="shared" si="182"/>
        <v>0</v>
      </c>
      <c r="S764" s="30">
        <f t="shared" si="183"/>
        <v>0</v>
      </c>
      <c r="T764" s="31">
        <f t="shared" si="184"/>
        <v>0</v>
      </c>
      <c r="U764" s="32" t="str">
        <f t="shared" ca="1" si="185"/>
        <v>e</v>
      </c>
      <c r="V764" s="188"/>
      <c r="W764" s="189"/>
      <c r="X764" s="189"/>
      <c r="Y764" s="189"/>
      <c r="Z764" s="189"/>
      <c r="AA764" s="189"/>
      <c r="AB764" s="190"/>
    </row>
    <row r="765" spans="1:28" ht="24" customHeight="1">
      <c r="A765" s="93"/>
      <c r="B765" s="120"/>
      <c r="C765" s="13" t="str">
        <f t="shared" si="186"/>
        <v>2027</v>
      </c>
      <c r="D765" s="13" t="e">
        <f t="shared" si="178"/>
        <v>#VALUE!</v>
      </c>
      <c r="E765" s="95" t="e">
        <f t="shared" si="187"/>
        <v>#VALUE!</v>
      </c>
      <c r="F765" s="15"/>
      <c r="G765" s="16" t="str">
        <f t="shared" si="179"/>
        <v/>
      </c>
      <c r="H765" s="182"/>
      <c r="I765" s="382"/>
      <c r="J765" s="26" t="str">
        <f t="shared" si="180"/>
        <v>*</v>
      </c>
      <c r="K765" s="27" t="s">
        <v>16</v>
      </c>
      <c r="L765" s="184"/>
      <c r="M765" s="184"/>
      <c r="N765" s="28" t="str">
        <f t="shared" si="181"/>
        <v>*</v>
      </c>
      <c r="O765" s="185" t="str">
        <f t="shared" ca="1" si="188"/>
        <v/>
      </c>
      <c r="P765" s="382"/>
      <c r="Q765" s="385"/>
      <c r="R765" s="29">
        <f t="shared" si="182"/>
        <v>0</v>
      </c>
      <c r="S765" s="30">
        <f t="shared" si="183"/>
        <v>0</v>
      </c>
      <c r="T765" s="31">
        <f t="shared" si="184"/>
        <v>0</v>
      </c>
      <c r="U765" s="32" t="str">
        <f t="shared" ca="1" si="185"/>
        <v>e</v>
      </c>
      <c r="V765" s="188"/>
      <c r="W765" s="189"/>
      <c r="X765" s="189"/>
      <c r="Y765" s="189"/>
      <c r="Z765" s="189"/>
      <c r="AA765" s="189"/>
      <c r="AB765" s="190"/>
    </row>
    <row r="766" spans="1:28" ht="24" customHeight="1">
      <c r="A766" s="93"/>
      <c r="B766" s="120"/>
      <c r="C766" s="13" t="str">
        <f t="shared" si="186"/>
        <v>2027</v>
      </c>
      <c r="D766" s="13" t="e">
        <f t="shared" si="178"/>
        <v>#VALUE!</v>
      </c>
      <c r="E766" s="95" t="e">
        <f t="shared" si="187"/>
        <v>#VALUE!</v>
      </c>
      <c r="F766" s="15"/>
      <c r="G766" s="16" t="str">
        <f t="shared" si="179"/>
        <v/>
      </c>
      <c r="H766" s="182"/>
      <c r="I766" s="382"/>
      <c r="J766" s="26" t="str">
        <f t="shared" si="180"/>
        <v>*</v>
      </c>
      <c r="K766" s="27" t="s">
        <v>16</v>
      </c>
      <c r="L766" s="184"/>
      <c r="M766" s="184"/>
      <c r="N766" s="28" t="str">
        <f t="shared" si="181"/>
        <v>*</v>
      </c>
      <c r="O766" s="185" t="str">
        <f t="shared" ca="1" si="188"/>
        <v/>
      </c>
      <c r="P766" s="382"/>
      <c r="Q766" s="385"/>
      <c r="R766" s="29">
        <f t="shared" si="182"/>
        <v>0</v>
      </c>
      <c r="S766" s="30">
        <f t="shared" si="183"/>
        <v>0</v>
      </c>
      <c r="T766" s="31">
        <f t="shared" si="184"/>
        <v>0</v>
      </c>
      <c r="U766" s="32" t="str">
        <f t="shared" ca="1" si="185"/>
        <v>e</v>
      </c>
      <c r="V766" s="188"/>
      <c r="W766" s="269"/>
      <c r="X766" s="269"/>
      <c r="Y766" s="269"/>
      <c r="Z766" s="269"/>
      <c r="AA766" s="269"/>
      <c r="AB766" s="270"/>
    </row>
    <row r="767" spans="1:28" ht="24" customHeight="1">
      <c r="A767" s="93"/>
      <c r="B767" s="120"/>
      <c r="C767" s="13" t="str">
        <f t="shared" si="186"/>
        <v>2027</v>
      </c>
      <c r="D767" s="13" t="e">
        <f t="shared" si="178"/>
        <v>#VALUE!</v>
      </c>
      <c r="E767" s="95" t="e">
        <f t="shared" si="187"/>
        <v>#VALUE!</v>
      </c>
      <c r="F767" s="15"/>
      <c r="G767" s="16" t="str">
        <f t="shared" si="179"/>
        <v/>
      </c>
      <c r="H767" s="182"/>
      <c r="I767" s="382"/>
      <c r="J767" s="26" t="str">
        <f t="shared" si="180"/>
        <v>*</v>
      </c>
      <c r="K767" s="27" t="s">
        <v>16</v>
      </c>
      <c r="L767" s="184"/>
      <c r="M767" s="184"/>
      <c r="N767" s="28" t="str">
        <f t="shared" si="181"/>
        <v>*</v>
      </c>
      <c r="O767" s="185" t="str">
        <f t="shared" ca="1" si="188"/>
        <v/>
      </c>
      <c r="P767" s="382"/>
      <c r="Q767" s="385"/>
      <c r="R767" s="29">
        <f t="shared" si="182"/>
        <v>0</v>
      </c>
      <c r="S767" s="30">
        <f t="shared" si="183"/>
        <v>0</v>
      </c>
      <c r="T767" s="31">
        <f t="shared" si="184"/>
        <v>0</v>
      </c>
      <c r="U767" s="32" t="str">
        <f t="shared" ca="1" si="185"/>
        <v>e</v>
      </c>
      <c r="V767" s="188"/>
      <c r="W767" s="189"/>
      <c r="X767" s="189"/>
      <c r="Y767" s="189"/>
      <c r="Z767" s="189"/>
      <c r="AA767" s="189"/>
      <c r="AB767" s="190"/>
    </row>
    <row r="768" spans="1:28" ht="24" customHeight="1">
      <c r="A768" s="93"/>
      <c r="B768" s="120"/>
      <c r="C768" s="13" t="str">
        <f t="shared" si="186"/>
        <v>2027</v>
      </c>
      <c r="D768" s="13" t="e">
        <f t="shared" si="178"/>
        <v>#VALUE!</v>
      </c>
      <c r="E768" s="95" t="e">
        <f t="shared" si="187"/>
        <v>#VALUE!</v>
      </c>
      <c r="F768" s="15"/>
      <c r="G768" s="16" t="str">
        <f t="shared" si="179"/>
        <v/>
      </c>
      <c r="H768" s="182"/>
      <c r="I768" s="382"/>
      <c r="J768" s="26" t="str">
        <f t="shared" si="180"/>
        <v>*</v>
      </c>
      <c r="K768" s="27" t="s">
        <v>16</v>
      </c>
      <c r="L768" s="184"/>
      <c r="M768" s="184"/>
      <c r="N768" s="28" t="str">
        <f t="shared" si="181"/>
        <v>*</v>
      </c>
      <c r="O768" s="185" t="str">
        <f t="shared" ca="1" si="188"/>
        <v/>
      </c>
      <c r="P768" s="382"/>
      <c r="Q768" s="385"/>
      <c r="R768" s="29">
        <f t="shared" si="182"/>
        <v>0</v>
      </c>
      <c r="S768" s="30">
        <f t="shared" si="183"/>
        <v>0</v>
      </c>
      <c r="T768" s="31">
        <f t="shared" si="184"/>
        <v>0</v>
      </c>
      <c r="U768" s="32" t="str">
        <f t="shared" ca="1" si="185"/>
        <v>e</v>
      </c>
      <c r="V768" s="188"/>
      <c r="W768" s="189"/>
      <c r="X768" s="189"/>
      <c r="Y768" s="189"/>
      <c r="Z768" s="189"/>
      <c r="AA768" s="189"/>
      <c r="AB768" s="190"/>
    </row>
    <row r="769" spans="1:28" ht="24" customHeight="1">
      <c r="A769" s="93"/>
      <c r="B769" s="120"/>
      <c r="C769" s="13" t="str">
        <f t="shared" si="186"/>
        <v>2027</v>
      </c>
      <c r="D769" s="13" t="e">
        <f t="shared" si="178"/>
        <v>#VALUE!</v>
      </c>
      <c r="E769" s="95" t="e">
        <f t="shared" si="187"/>
        <v>#VALUE!</v>
      </c>
      <c r="F769" s="15"/>
      <c r="G769" s="16" t="str">
        <f t="shared" si="179"/>
        <v/>
      </c>
      <c r="H769" s="182"/>
      <c r="I769" s="382"/>
      <c r="J769" s="26" t="str">
        <f t="shared" si="180"/>
        <v>*</v>
      </c>
      <c r="K769" s="27" t="s">
        <v>16</v>
      </c>
      <c r="L769" s="184"/>
      <c r="M769" s="184"/>
      <c r="N769" s="28" t="str">
        <f t="shared" si="181"/>
        <v>*</v>
      </c>
      <c r="O769" s="185" t="str">
        <f t="shared" ca="1" si="188"/>
        <v/>
      </c>
      <c r="P769" s="382"/>
      <c r="Q769" s="385"/>
      <c r="R769" s="29">
        <f t="shared" si="182"/>
        <v>0</v>
      </c>
      <c r="S769" s="30">
        <f t="shared" si="183"/>
        <v>0</v>
      </c>
      <c r="T769" s="31">
        <f t="shared" si="184"/>
        <v>0</v>
      </c>
      <c r="U769" s="32" t="str">
        <f t="shared" ca="1" si="185"/>
        <v>e</v>
      </c>
      <c r="V769" s="188"/>
      <c r="W769" s="189"/>
      <c r="X769" s="189"/>
      <c r="Y769" s="189"/>
      <c r="Z769" s="189"/>
      <c r="AA769" s="189"/>
      <c r="AB769" s="190"/>
    </row>
    <row r="770" spans="1:28" ht="24" customHeight="1">
      <c r="A770" s="93"/>
      <c r="B770" s="120"/>
      <c r="C770" s="13" t="str">
        <f t="shared" si="186"/>
        <v>2027</v>
      </c>
      <c r="D770" s="13" t="e">
        <f t="shared" si="178"/>
        <v>#VALUE!</v>
      </c>
      <c r="E770" s="95" t="e">
        <f t="shared" si="187"/>
        <v>#VALUE!</v>
      </c>
      <c r="F770" s="15"/>
      <c r="G770" s="16" t="str">
        <f t="shared" si="179"/>
        <v/>
      </c>
      <c r="H770" s="182"/>
      <c r="I770" s="382"/>
      <c r="J770" s="26" t="str">
        <f t="shared" si="180"/>
        <v>*</v>
      </c>
      <c r="K770" s="27" t="s">
        <v>16</v>
      </c>
      <c r="L770" s="184"/>
      <c r="M770" s="184"/>
      <c r="N770" s="28" t="str">
        <f t="shared" si="181"/>
        <v>*</v>
      </c>
      <c r="O770" s="185" t="str">
        <f t="shared" ca="1" si="188"/>
        <v/>
      </c>
      <c r="P770" s="382"/>
      <c r="Q770" s="385"/>
      <c r="R770" s="29">
        <f t="shared" si="182"/>
        <v>0</v>
      </c>
      <c r="S770" s="30">
        <f t="shared" si="183"/>
        <v>0</v>
      </c>
      <c r="T770" s="31">
        <f t="shared" si="184"/>
        <v>0</v>
      </c>
      <c r="U770" s="32" t="str">
        <f t="shared" ca="1" si="185"/>
        <v>e</v>
      </c>
      <c r="V770" s="188"/>
      <c r="W770" s="189"/>
      <c r="X770" s="189"/>
      <c r="Y770" s="189"/>
      <c r="Z770" s="189"/>
      <c r="AA770" s="189"/>
      <c r="AB770" s="190"/>
    </row>
    <row r="771" spans="1:28" ht="24" customHeight="1">
      <c r="A771" s="93"/>
      <c r="B771" s="120"/>
      <c r="C771" s="13" t="str">
        <f t="shared" si="186"/>
        <v>2027</v>
      </c>
      <c r="D771" s="13" t="e">
        <f t="shared" si="178"/>
        <v>#VALUE!</v>
      </c>
      <c r="E771" s="95" t="e">
        <f t="shared" si="187"/>
        <v>#VALUE!</v>
      </c>
      <c r="F771" s="15"/>
      <c r="G771" s="16" t="str">
        <f t="shared" si="179"/>
        <v/>
      </c>
      <c r="H771" s="182"/>
      <c r="I771" s="384"/>
      <c r="J771" s="26" t="str">
        <f t="shared" si="180"/>
        <v>*</v>
      </c>
      <c r="K771" s="27" t="s">
        <v>16</v>
      </c>
      <c r="L771" s="184"/>
      <c r="M771" s="184"/>
      <c r="N771" s="28" t="str">
        <f t="shared" si="181"/>
        <v>*</v>
      </c>
      <c r="O771" s="185" t="str">
        <f t="shared" ca="1" si="188"/>
        <v/>
      </c>
      <c r="P771" s="382"/>
      <c r="Q771" s="385"/>
      <c r="R771" s="29">
        <f t="shared" si="182"/>
        <v>0</v>
      </c>
      <c r="S771" s="30">
        <f t="shared" si="183"/>
        <v>0</v>
      </c>
      <c r="T771" s="31">
        <f t="shared" si="184"/>
        <v>0</v>
      </c>
      <c r="U771" s="32" t="str">
        <f t="shared" ca="1" si="185"/>
        <v>e</v>
      </c>
      <c r="V771" s="188"/>
      <c r="W771" s="189"/>
      <c r="X771" s="189"/>
      <c r="Y771" s="189"/>
      <c r="Z771" s="189"/>
      <c r="AA771" s="189"/>
      <c r="AB771" s="190"/>
    </row>
    <row r="772" spans="1:28" ht="24" customHeight="1">
      <c r="A772" s="93"/>
      <c r="B772" s="120"/>
      <c r="C772" s="13" t="str">
        <f t="shared" si="186"/>
        <v>2027</v>
      </c>
      <c r="D772" s="13" t="e">
        <f t="shared" si="178"/>
        <v>#VALUE!</v>
      </c>
      <c r="E772" s="95" t="e">
        <f t="shared" si="187"/>
        <v>#VALUE!</v>
      </c>
      <c r="F772" s="15"/>
      <c r="G772" s="16" t="str">
        <f t="shared" si="179"/>
        <v/>
      </c>
      <c r="H772" s="182"/>
      <c r="I772" s="382"/>
      <c r="J772" s="26" t="str">
        <f t="shared" si="180"/>
        <v>*</v>
      </c>
      <c r="K772" s="27" t="s">
        <v>16</v>
      </c>
      <c r="L772" s="184"/>
      <c r="M772" s="184"/>
      <c r="N772" s="28" t="str">
        <f t="shared" si="181"/>
        <v>*</v>
      </c>
      <c r="O772" s="185" t="str">
        <f t="shared" ca="1" si="188"/>
        <v/>
      </c>
      <c r="P772" s="382"/>
      <c r="Q772" s="385"/>
      <c r="R772" s="29">
        <f t="shared" si="182"/>
        <v>0</v>
      </c>
      <c r="S772" s="30">
        <f t="shared" si="183"/>
        <v>0</v>
      </c>
      <c r="T772" s="31">
        <f t="shared" si="184"/>
        <v>0</v>
      </c>
      <c r="U772" s="32" t="str">
        <f t="shared" ca="1" si="185"/>
        <v>e</v>
      </c>
      <c r="V772" s="188"/>
      <c r="W772" s="269"/>
      <c r="X772" s="269"/>
      <c r="Y772" s="269"/>
      <c r="Z772" s="269"/>
      <c r="AA772" s="269"/>
      <c r="AB772" s="270"/>
    </row>
    <row r="773" spans="1:28" ht="24" customHeight="1">
      <c r="A773" s="93"/>
      <c r="B773" s="120"/>
      <c r="C773" s="13" t="str">
        <f t="shared" si="186"/>
        <v>2027</v>
      </c>
      <c r="D773" s="13" t="e">
        <f t="shared" si="178"/>
        <v>#VALUE!</v>
      </c>
      <c r="E773" s="95" t="e">
        <f t="shared" si="187"/>
        <v>#VALUE!</v>
      </c>
      <c r="F773" s="15"/>
      <c r="G773" s="16" t="str">
        <f t="shared" si="179"/>
        <v/>
      </c>
      <c r="H773" s="182"/>
      <c r="I773" s="384"/>
      <c r="J773" s="26" t="str">
        <f t="shared" si="180"/>
        <v>*</v>
      </c>
      <c r="K773" s="27" t="s">
        <v>16</v>
      </c>
      <c r="L773" s="184"/>
      <c r="M773" s="184"/>
      <c r="N773" s="28" t="str">
        <f t="shared" si="181"/>
        <v>*</v>
      </c>
      <c r="O773" s="185" t="str">
        <f t="shared" ca="1" si="188"/>
        <v/>
      </c>
      <c r="P773" s="382"/>
      <c r="Q773" s="385"/>
      <c r="R773" s="29">
        <f t="shared" si="182"/>
        <v>0</v>
      </c>
      <c r="S773" s="30">
        <f t="shared" si="183"/>
        <v>0</v>
      </c>
      <c r="T773" s="31">
        <f t="shared" si="184"/>
        <v>0</v>
      </c>
      <c r="U773" s="32" t="str">
        <f t="shared" ca="1" si="185"/>
        <v>e</v>
      </c>
      <c r="V773" s="188"/>
      <c r="W773" s="189"/>
      <c r="X773" s="189"/>
      <c r="Y773" s="189"/>
      <c r="Z773" s="189"/>
      <c r="AA773" s="189"/>
      <c r="AB773" s="190"/>
    </row>
    <row r="774" spans="1:28" ht="24" customHeight="1">
      <c r="A774" s="93"/>
      <c r="B774" s="120"/>
      <c r="C774" s="13" t="str">
        <f t="shared" si="186"/>
        <v>2027</v>
      </c>
      <c r="D774" s="13" t="e">
        <f t="shared" si="178"/>
        <v>#VALUE!</v>
      </c>
      <c r="E774" s="95" t="e">
        <f t="shared" si="187"/>
        <v>#VALUE!</v>
      </c>
      <c r="F774" s="15"/>
      <c r="G774" s="16" t="str">
        <f t="shared" si="179"/>
        <v/>
      </c>
      <c r="H774" s="182"/>
      <c r="I774" s="382"/>
      <c r="J774" s="26" t="str">
        <f t="shared" si="180"/>
        <v>*</v>
      </c>
      <c r="K774" s="27" t="s">
        <v>16</v>
      </c>
      <c r="L774" s="184"/>
      <c r="M774" s="184"/>
      <c r="N774" s="28" t="str">
        <f t="shared" si="181"/>
        <v>*</v>
      </c>
      <c r="O774" s="185" t="str">
        <f t="shared" ca="1" si="188"/>
        <v/>
      </c>
      <c r="P774" s="382"/>
      <c r="Q774" s="385"/>
      <c r="R774" s="29">
        <f t="shared" si="182"/>
        <v>0</v>
      </c>
      <c r="S774" s="30">
        <f t="shared" si="183"/>
        <v>0</v>
      </c>
      <c r="T774" s="31">
        <f t="shared" si="184"/>
        <v>0</v>
      </c>
      <c r="U774" s="32" t="str">
        <f t="shared" ca="1" si="185"/>
        <v>e</v>
      </c>
      <c r="V774" s="188"/>
      <c r="W774" s="189"/>
      <c r="X774" s="189"/>
      <c r="Y774" s="189"/>
      <c r="Z774" s="189"/>
      <c r="AA774" s="189"/>
      <c r="AB774" s="190"/>
    </row>
    <row r="775" spans="1:28" ht="24" customHeight="1">
      <c r="A775" s="93"/>
      <c r="B775" s="120"/>
      <c r="C775" s="13" t="str">
        <f t="shared" si="186"/>
        <v>2027</v>
      </c>
      <c r="D775" s="13" t="e">
        <f t="shared" si="178"/>
        <v>#VALUE!</v>
      </c>
      <c r="E775" s="95" t="e">
        <f t="shared" si="187"/>
        <v>#VALUE!</v>
      </c>
      <c r="F775" s="15"/>
      <c r="G775" s="16" t="str">
        <f t="shared" si="179"/>
        <v/>
      </c>
      <c r="H775" s="182"/>
      <c r="I775" s="384"/>
      <c r="J775" s="26" t="str">
        <f t="shared" si="180"/>
        <v>*</v>
      </c>
      <c r="K775" s="27" t="s">
        <v>16</v>
      </c>
      <c r="L775" s="184"/>
      <c r="M775" s="184"/>
      <c r="N775" s="28" t="str">
        <f t="shared" si="181"/>
        <v>*</v>
      </c>
      <c r="O775" s="185" t="str">
        <f t="shared" ca="1" si="188"/>
        <v/>
      </c>
      <c r="P775" s="382"/>
      <c r="Q775" s="385"/>
      <c r="R775" s="29">
        <f t="shared" si="182"/>
        <v>0</v>
      </c>
      <c r="S775" s="30">
        <f t="shared" si="183"/>
        <v>0</v>
      </c>
      <c r="T775" s="31">
        <f t="shared" si="184"/>
        <v>0</v>
      </c>
      <c r="U775" s="32" t="str">
        <f t="shared" ca="1" si="185"/>
        <v>e</v>
      </c>
      <c r="V775" s="188"/>
      <c r="W775" s="189"/>
      <c r="X775" s="189"/>
      <c r="Y775" s="189"/>
      <c r="Z775" s="189"/>
      <c r="AA775" s="189"/>
      <c r="AB775" s="190"/>
    </row>
    <row r="776" spans="1:28" ht="24" customHeight="1">
      <c r="A776" s="93"/>
      <c r="B776" s="120"/>
      <c r="C776" s="13" t="str">
        <f t="shared" si="186"/>
        <v>2027</v>
      </c>
      <c r="D776" s="13" t="e">
        <f t="shared" si="178"/>
        <v>#VALUE!</v>
      </c>
      <c r="E776" s="95" t="e">
        <f t="shared" si="187"/>
        <v>#VALUE!</v>
      </c>
      <c r="F776" s="15"/>
      <c r="G776" s="16" t="str">
        <f t="shared" si="179"/>
        <v/>
      </c>
      <c r="H776" s="182"/>
      <c r="I776" s="382"/>
      <c r="J776" s="26" t="str">
        <f t="shared" si="180"/>
        <v>*</v>
      </c>
      <c r="K776" s="27" t="s">
        <v>16</v>
      </c>
      <c r="L776" s="184"/>
      <c r="M776" s="184"/>
      <c r="N776" s="28" t="str">
        <f t="shared" si="181"/>
        <v>*</v>
      </c>
      <c r="O776" s="185" t="str">
        <f t="shared" ca="1" si="188"/>
        <v/>
      </c>
      <c r="P776" s="382"/>
      <c r="Q776" s="385"/>
      <c r="R776" s="29">
        <f t="shared" si="182"/>
        <v>0</v>
      </c>
      <c r="S776" s="30">
        <f t="shared" si="183"/>
        <v>0</v>
      </c>
      <c r="T776" s="31">
        <f t="shared" si="184"/>
        <v>0</v>
      </c>
      <c r="U776" s="32" t="str">
        <f t="shared" ca="1" si="185"/>
        <v>e</v>
      </c>
      <c r="V776" s="188"/>
      <c r="W776" s="189"/>
      <c r="X776" s="189"/>
      <c r="Y776" s="189"/>
      <c r="Z776" s="189"/>
      <c r="AA776" s="189"/>
      <c r="AB776" s="190"/>
    </row>
    <row r="777" spans="1:28" ht="24" customHeight="1">
      <c r="A777" s="93"/>
      <c r="B777" s="120"/>
      <c r="C777" s="13" t="str">
        <f t="shared" si="186"/>
        <v>2027</v>
      </c>
      <c r="D777" s="13" t="e">
        <f t="shared" si="178"/>
        <v>#VALUE!</v>
      </c>
      <c r="E777" s="95" t="e">
        <f t="shared" si="187"/>
        <v>#VALUE!</v>
      </c>
      <c r="F777" s="15"/>
      <c r="G777" s="16" t="str">
        <f t="shared" si="179"/>
        <v/>
      </c>
      <c r="H777" s="182"/>
      <c r="I777" s="384"/>
      <c r="J777" s="26" t="str">
        <f t="shared" si="180"/>
        <v>*</v>
      </c>
      <c r="K777" s="27" t="s">
        <v>16</v>
      </c>
      <c r="L777" s="184"/>
      <c r="M777" s="184"/>
      <c r="N777" s="28" t="str">
        <f t="shared" si="181"/>
        <v>*</v>
      </c>
      <c r="O777" s="185" t="str">
        <f t="shared" ca="1" si="188"/>
        <v/>
      </c>
      <c r="P777" s="382"/>
      <c r="Q777" s="385"/>
      <c r="R777" s="29">
        <f t="shared" si="182"/>
        <v>0</v>
      </c>
      <c r="S777" s="30">
        <f t="shared" si="183"/>
        <v>0</v>
      </c>
      <c r="T777" s="31">
        <f t="shared" si="184"/>
        <v>0</v>
      </c>
      <c r="U777" s="32" t="str">
        <f t="shared" ca="1" si="185"/>
        <v>e</v>
      </c>
      <c r="V777" s="188"/>
      <c r="W777" s="189"/>
      <c r="X777" s="189"/>
      <c r="Y777" s="189"/>
      <c r="Z777" s="189"/>
      <c r="AA777" s="189"/>
      <c r="AB777" s="190"/>
    </row>
    <row r="778" spans="1:28" ht="24" customHeight="1">
      <c r="A778" s="93"/>
      <c r="B778" s="120"/>
      <c r="C778" s="13" t="str">
        <f t="shared" si="186"/>
        <v>2027</v>
      </c>
      <c r="D778" s="13" t="e">
        <f t="shared" si="178"/>
        <v>#VALUE!</v>
      </c>
      <c r="E778" s="95" t="e">
        <f t="shared" si="187"/>
        <v>#VALUE!</v>
      </c>
      <c r="F778" s="15"/>
      <c r="G778" s="16" t="str">
        <f t="shared" si="179"/>
        <v/>
      </c>
      <c r="H778" s="182"/>
      <c r="I778" s="382"/>
      <c r="J778" s="26" t="str">
        <f t="shared" si="180"/>
        <v>*</v>
      </c>
      <c r="K778" s="27" t="s">
        <v>16</v>
      </c>
      <c r="L778" s="184"/>
      <c r="M778" s="184"/>
      <c r="N778" s="28" t="str">
        <f t="shared" si="181"/>
        <v>*</v>
      </c>
      <c r="O778" s="185" t="str">
        <f t="shared" ca="1" si="188"/>
        <v/>
      </c>
      <c r="P778" s="382"/>
      <c r="Q778" s="385"/>
      <c r="R778" s="29">
        <f t="shared" si="182"/>
        <v>0</v>
      </c>
      <c r="S778" s="30">
        <f t="shared" si="183"/>
        <v>0</v>
      </c>
      <c r="T778" s="31">
        <f t="shared" si="184"/>
        <v>0</v>
      </c>
      <c r="U778" s="32" t="str">
        <f t="shared" ca="1" si="185"/>
        <v>e</v>
      </c>
      <c r="V778" s="188"/>
      <c r="W778" s="189"/>
      <c r="X778" s="189"/>
      <c r="Y778" s="189"/>
      <c r="Z778" s="189"/>
      <c r="AA778" s="189"/>
      <c r="AB778" s="190"/>
    </row>
    <row r="779" spans="1:28" ht="24" customHeight="1">
      <c r="A779" s="93"/>
      <c r="B779" s="120"/>
      <c r="C779" s="13" t="str">
        <f t="shared" si="186"/>
        <v>2027</v>
      </c>
      <c r="D779" s="13" t="e">
        <f t="shared" si="178"/>
        <v>#VALUE!</v>
      </c>
      <c r="E779" s="95" t="e">
        <f t="shared" si="187"/>
        <v>#VALUE!</v>
      </c>
      <c r="F779" s="15"/>
      <c r="G779" s="16" t="str">
        <f t="shared" si="179"/>
        <v/>
      </c>
      <c r="H779" s="182"/>
      <c r="I779" s="384"/>
      <c r="J779" s="26" t="str">
        <f t="shared" si="180"/>
        <v>*</v>
      </c>
      <c r="K779" s="27" t="s">
        <v>16</v>
      </c>
      <c r="L779" s="184"/>
      <c r="M779" s="184"/>
      <c r="N779" s="28" t="str">
        <f t="shared" si="181"/>
        <v>*</v>
      </c>
      <c r="O779" s="185" t="str">
        <f t="shared" ca="1" si="188"/>
        <v/>
      </c>
      <c r="P779" s="382"/>
      <c r="Q779" s="385"/>
      <c r="R779" s="29">
        <f t="shared" si="182"/>
        <v>0</v>
      </c>
      <c r="S779" s="30">
        <f t="shared" si="183"/>
        <v>0</v>
      </c>
      <c r="T779" s="31">
        <f t="shared" si="184"/>
        <v>0</v>
      </c>
      <c r="U779" s="32" t="str">
        <f t="shared" ca="1" si="185"/>
        <v>e</v>
      </c>
      <c r="V779" s="188"/>
      <c r="W779" s="189"/>
      <c r="X779" s="189"/>
      <c r="Y779" s="189"/>
      <c r="Z779" s="189"/>
      <c r="AA779" s="189"/>
      <c r="AB779" s="190"/>
    </row>
    <row r="780" spans="1:28" ht="24" customHeight="1">
      <c r="A780" s="93"/>
      <c r="B780" s="120"/>
      <c r="C780" s="13" t="str">
        <f t="shared" si="186"/>
        <v>2027</v>
      </c>
      <c r="D780" s="13" t="e">
        <f t="shared" si="178"/>
        <v>#VALUE!</v>
      </c>
      <c r="E780" s="95" t="e">
        <f t="shared" si="187"/>
        <v>#VALUE!</v>
      </c>
      <c r="F780" s="15"/>
      <c r="G780" s="16" t="str">
        <f t="shared" si="179"/>
        <v/>
      </c>
      <c r="H780" s="182"/>
      <c r="I780" s="382"/>
      <c r="J780" s="26" t="str">
        <f t="shared" si="180"/>
        <v>*</v>
      </c>
      <c r="K780" s="27" t="s">
        <v>16</v>
      </c>
      <c r="L780" s="184"/>
      <c r="M780" s="184"/>
      <c r="N780" s="28" t="str">
        <f t="shared" si="181"/>
        <v>*</v>
      </c>
      <c r="O780" s="185" t="str">
        <f t="shared" ca="1" si="188"/>
        <v/>
      </c>
      <c r="P780" s="382"/>
      <c r="Q780" s="385"/>
      <c r="R780" s="29">
        <f t="shared" si="182"/>
        <v>0</v>
      </c>
      <c r="S780" s="30">
        <f t="shared" si="183"/>
        <v>0</v>
      </c>
      <c r="T780" s="31">
        <f t="shared" si="184"/>
        <v>0</v>
      </c>
      <c r="U780" s="32" t="str">
        <f t="shared" ca="1" si="185"/>
        <v>e</v>
      </c>
      <c r="V780" s="188"/>
      <c r="W780" s="189"/>
      <c r="X780" s="189"/>
      <c r="Y780" s="189"/>
      <c r="Z780" s="189"/>
      <c r="AA780" s="189"/>
      <c r="AB780" s="190"/>
    </row>
    <row r="781" spans="1:28" ht="24" customHeight="1">
      <c r="A781" s="93"/>
      <c r="B781" s="120"/>
      <c r="C781" s="13" t="str">
        <f t="shared" si="186"/>
        <v>2027</v>
      </c>
      <c r="D781" s="13" t="e">
        <f t="shared" si="178"/>
        <v>#VALUE!</v>
      </c>
      <c r="E781" s="95" t="e">
        <f t="shared" si="187"/>
        <v>#VALUE!</v>
      </c>
      <c r="F781" s="15"/>
      <c r="G781" s="16" t="str">
        <f t="shared" si="179"/>
        <v/>
      </c>
      <c r="H781" s="182"/>
      <c r="I781" s="384"/>
      <c r="J781" s="26" t="str">
        <f t="shared" si="180"/>
        <v>*</v>
      </c>
      <c r="K781" s="27" t="s">
        <v>16</v>
      </c>
      <c r="L781" s="184"/>
      <c r="M781" s="184"/>
      <c r="N781" s="28" t="str">
        <f t="shared" si="181"/>
        <v>*</v>
      </c>
      <c r="O781" s="185" t="str">
        <f t="shared" ca="1" si="188"/>
        <v/>
      </c>
      <c r="P781" s="382"/>
      <c r="Q781" s="385"/>
      <c r="R781" s="29">
        <f t="shared" si="182"/>
        <v>0</v>
      </c>
      <c r="S781" s="30">
        <f t="shared" si="183"/>
        <v>0</v>
      </c>
      <c r="T781" s="31">
        <f t="shared" si="184"/>
        <v>0</v>
      </c>
      <c r="U781" s="32" t="str">
        <f t="shared" ca="1" si="185"/>
        <v>e</v>
      </c>
      <c r="V781" s="188"/>
      <c r="W781" s="189"/>
      <c r="X781" s="189"/>
      <c r="Y781" s="189"/>
      <c r="Z781" s="189"/>
      <c r="AA781" s="189"/>
      <c r="AB781" s="190"/>
    </row>
    <row r="782" spans="1:28" ht="24" customHeight="1">
      <c r="A782" s="93"/>
      <c r="B782" s="120"/>
      <c r="C782" s="13" t="str">
        <f t="shared" si="186"/>
        <v>2027</v>
      </c>
      <c r="D782" s="13" t="e">
        <f t="shared" si="178"/>
        <v>#VALUE!</v>
      </c>
      <c r="E782" s="95" t="e">
        <f t="shared" si="187"/>
        <v>#VALUE!</v>
      </c>
      <c r="F782" s="15"/>
      <c r="G782" s="16" t="str">
        <f t="shared" si="179"/>
        <v/>
      </c>
      <c r="H782" s="182"/>
      <c r="I782" s="382"/>
      <c r="J782" s="26" t="str">
        <f t="shared" si="180"/>
        <v>*</v>
      </c>
      <c r="K782" s="27" t="s">
        <v>16</v>
      </c>
      <c r="L782" s="184"/>
      <c r="M782" s="184"/>
      <c r="N782" s="28" t="str">
        <f t="shared" si="181"/>
        <v>*</v>
      </c>
      <c r="O782" s="185" t="str">
        <f t="shared" ca="1" si="188"/>
        <v/>
      </c>
      <c r="P782" s="382"/>
      <c r="Q782" s="385"/>
      <c r="R782" s="29">
        <f t="shared" si="182"/>
        <v>0</v>
      </c>
      <c r="S782" s="30">
        <f t="shared" si="183"/>
        <v>0</v>
      </c>
      <c r="T782" s="31">
        <f t="shared" si="184"/>
        <v>0</v>
      </c>
      <c r="U782" s="32" t="str">
        <f t="shared" ca="1" si="185"/>
        <v>e</v>
      </c>
      <c r="V782" s="188"/>
      <c r="W782" s="189"/>
      <c r="X782" s="189"/>
      <c r="Y782" s="189"/>
      <c r="Z782" s="189"/>
      <c r="AA782" s="189"/>
      <c r="AB782" s="190"/>
    </row>
    <row r="783" spans="1:28" ht="24" customHeight="1">
      <c r="A783" s="93"/>
      <c r="B783" s="120"/>
      <c r="C783" s="13" t="str">
        <f t="shared" si="186"/>
        <v>2027</v>
      </c>
      <c r="D783" s="13" t="e">
        <f t="shared" si="178"/>
        <v>#VALUE!</v>
      </c>
      <c r="E783" s="95" t="e">
        <f t="shared" si="187"/>
        <v>#VALUE!</v>
      </c>
      <c r="F783" s="15"/>
      <c r="G783" s="16" t="str">
        <f t="shared" si="179"/>
        <v/>
      </c>
      <c r="H783" s="182"/>
      <c r="I783" s="384"/>
      <c r="J783" s="26" t="str">
        <f t="shared" si="180"/>
        <v>*</v>
      </c>
      <c r="K783" s="27" t="s">
        <v>16</v>
      </c>
      <c r="L783" s="184"/>
      <c r="M783" s="184"/>
      <c r="N783" s="28" t="str">
        <f t="shared" si="181"/>
        <v>*</v>
      </c>
      <c r="O783" s="185" t="str">
        <f t="shared" ca="1" si="188"/>
        <v/>
      </c>
      <c r="P783" s="382"/>
      <c r="Q783" s="385"/>
      <c r="R783" s="29">
        <f t="shared" si="182"/>
        <v>0</v>
      </c>
      <c r="S783" s="30">
        <f t="shared" si="183"/>
        <v>0</v>
      </c>
      <c r="T783" s="31">
        <f t="shared" si="184"/>
        <v>0</v>
      </c>
      <c r="U783" s="32" t="str">
        <f t="shared" ca="1" si="185"/>
        <v>e</v>
      </c>
      <c r="V783" s="188"/>
      <c r="W783" s="269"/>
      <c r="X783" s="269"/>
      <c r="Y783" s="269"/>
      <c r="Z783" s="269"/>
      <c r="AA783" s="269"/>
      <c r="AB783" s="270"/>
    </row>
    <row r="784" spans="1:28" ht="24" customHeight="1">
      <c r="A784" s="93"/>
      <c r="B784" s="120"/>
      <c r="C784" s="13" t="str">
        <f t="shared" si="186"/>
        <v>2027</v>
      </c>
      <c r="D784" s="13" t="e">
        <f t="shared" si="178"/>
        <v>#VALUE!</v>
      </c>
      <c r="E784" s="95" t="e">
        <f t="shared" si="187"/>
        <v>#VALUE!</v>
      </c>
      <c r="F784" s="15"/>
      <c r="G784" s="16" t="str">
        <f t="shared" si="179"/>
        <v/>
      </c>
      <c r="H784" s="182"/>
      <c r="I784" s="382"/>
      <c r="J784" s="26" t="str">
        <f t="shared" si="180"/>
        <v>*</v>
      </c>
      <c r="K784" s="27" t="s">
        <v>16</v>
      </c>
      <c r="L784" s="184"/>
      <c r="M784" s="184"/>
      <c r="N784" s="28" t="str">
        <f t="shared" si="181"/>
        <v>*</v>
      </c>
      <c r="O784" s="185" t="str">
        <f t="shared" ca="1" si="188"/>
        <v/>
      </c>
      <c r="P784" s="382"/>
      <c r="Q784" s="385"/>
      <c r="R784" s="29">
        <f t="shared" si="182"/>
        <v>0</v>
      </c>
      <c r="S784" s="30">
        <f t="shared" si="183"/>
        <v>0</v>
      </c>
      <c r="T784" s="31">
        <f t="shared" si="184"/>
        <v>0</v>
      </c>
      <c r="U784" s="32" t="str">
        <f t="shared" ca="1" si="185"/>
        <v>e</v>
      </c>
      <c r="V784" s="188"/>
      <c r="W784" s="269"/>
      <c r="X784" s="269"/>
      <c r="Y784" s="269"/>
      <c r="Z784" s="269"/>
      <c r="AA784" s="269"/>
      <c r="AB784" s="270"/>
    </row>
    <row r="785" spans="1:28" ht="24" customHeight="1">
      <c r="A785" s="93"/>
      <c r="B785" s="120"/>
      <c r="C785" s="13" t="str">
        <f t="shared" si="186"/>
        <v>2027</v>
      </c>
      <c r="D785" s="13" t="e">
        <f t="shared" si="178"/>
        <v>#VALUE!</v>
      </c>
      <c r="E785" s="95" t="e">
        <f t="shared" si="187"/>
        <v>#VALUE!</v>
      </c>
      <c r="F785" s="15"/>
      <c r="G785" s="16" t="str">
        <f t="shared" si="179"/>
        <v/>
      </c>
      <c r="H785" s="182"/>
      <c r="I785" s="384"/>
      <c r="J785" s="26" t="str">
        <f t="shared" si="180"/>
        <v>*</v>
      </c>
      <c r="K785" s="27" t="s">
        <v>16</v>
      </c>
      <c r="L785" s="184"/>
      <c r="M785" s="184"/>
      <c r="N785" s="28" t="str">
        <f t="shared" si="181"/>
        <v>*</v>
      </c>
      <c r="O785" s="185" t="str">
        <f t="shared" ca="1" si="188"/>
        <v/>
      </c>
      <c r="P785" s="382"/>
      <c r="Q785" s="385"/>
      <c r="R785" s="29">
        <f t="shared" si="182"/>
        <v>0</v>
      </c>
      <c r="S785" s="30">
        <f t="shared" si="183"/>
        <v>0</v>
      </c>
      <c r="T785" s="31">
        <f t="shared" si="184"/>
        <v>0</v>
      </c>
      <c r="U785" s="32" t="str">
        <f t="shared" ca="1" si="185"/>
        <v>e</v>
      </c>
      <c r="V785" s="188"/>
      <c r="W785" s="269"/>
      <c r="X785" s="269"/>
      <c r="Y785" s="269"/>
      <c r="Z785" s="269"/>
      <c r="AA785" s="269"/>
      <c r="AB785" s="270"/>
    </row>
    <row r="786" spans="1:28" ht="24" customHeight="1">
      <c r="A786" s="93"/>
      <c r="B786" s="120"/>
      <c r="C786" s="13" t="str">
        <f t="shared" si="186"/>
        <v>2027</v>
      </c>
      <c r="D786" s="13" t="e">
        <f t="shared" si="178"/>
        <v>#VALUE!</v>
      </c>
      <c r="E786" s="95" t="e">
        <f t="shared" si="187"/>
        <v>#VALUE!</v>
      </c>
      <c r="F786" s="15"/>
      <c r="G786" s="16" t="str">
        <f t="shared" si="179"/>
        <v/>
      </c>
      <c r="H786" s="182"/>
      <c r="I786" s="382"/>
      <c r="J786" s="26" t="str">
        <f t="shared" si="180"/>
        <v>*</v>
      </c>
      <c r="K786" s="27" t="s">
        <v>16</v>
      </c>
      <c r="L786" s="184"/>
      <c r="M786" s="184"/>
      <c r="N786" s="28" t="str">
        <f t="shared" si="181"/>
        <v>*</v>
      </c>
      <c r="O786" s="185" t="str">
        <f t="shared" ca="1" si="188"/>
        <v/>
      </c>
      <c r="P786" s="382"/>
      <c r="Q786" s="385"/>
      <c r="R786" s="29">
        <f t="shared" si="182"/>
        <v>0</v>
      </c>
      <c r="S786" s="30">
        <f t="shared" si="183"/>
        <v>0</v>
      </c>
      <c r="T786" s="31">
        <f t="shared" si="184"/>
        <v>0</v>
      </c>
      <c r="U786" s="32" t="str">
        <f t="shared" ca="1" si="185"/>
        <v>e</v>
      </c>
      <c r="V786" s="188"/>
      <c r="W786" s="269"/>
      <c r="X786" s="269"/>
      <c r="Y786" s="269"/>
      <c r="Z786" s="269"/>
      <c r="AA786" s="269"/>
      <c r="AB786" s="270"/>
    </row>
    <row r="787" spans="1:28" ht="24" customHeight="1">
      <c r="A787" s="93"/>
      <c r="B787" s="120"/>
      <c r="C787" s="13" t="str">
        <f t="shared" si="186"/>
        <v>2027</v>
      </c>
      <c r="D787" s="13" t="e">
        <f t="shared" si="178"/>
        <v>#VALUE!</v>
      </c>
      <c r="E787" s="95" t="e">
        <f t="shared" si="187"/>
        <v>#VALUE!</v>
      </c>
      <c r="F787" s="15"/>
      <c r="G787" s="16" t="str">
        <f t="shared" si="179"/>
        <v/>
      </c>
      <c r="H787" s="182"/>
      <c r="I787" s="384"/>
      <c r="J787" s="26" t="str">
        <f t="shared" si="180"/>
        <v>*</v>
      </c>
      <c r="K787" s="27" t="s">
        <v>16</v>
      </c>
      <c r="L787" s="184"/>
      <c r="M787" s="184"/>
      <c r="N787" s="28" t="str">
        <f t="shared" si="181"/>
        <v>*</v>
      </c>
      <c r="O787" s="185" t="str">
        <f t="shared" ca="1" si="188"/>
        <v/>
      </c>
      <c r="P787" s="382"/>
      <c r="Q787" s="385"/>
      <c r="R787" s="29">
        <f t="shared" si="182"/>
        <v>0</v>
      </c>
      <c r="S787" s="30">
        <f t="shared" si="183"/>
        <v>0</v>
      </c>
      <c r="T787" s="31">
        <f t="shared" si="184"/>
        <v>0</v>
      </c>
      <c r="U787" s="32" t="str">
        <f t="shared" ca="1" si="185"/>
        <v>e</v>
      </c>
      <c r="V787" s="188"/>
      <c r="W787" s="269"/>
      <c r="X787" s="269"/>
      <c r="Y787" s="269"/>
      <c r="Z787" s="269"/>
      <c r="AA787" s="269"/>
      <c r="AB787" s="270"/>
    </row>
    <row r="788" spans="1:28" ht="24" customHeight="1">
      <c r="A788" s="93"/>
      <c r="B788" s="120"/>
      <c r="C788" s="13" t="str">
        <f t="shared" si="186"/>
        <v>2027</v>
      </c>
      <c r="D788" s="13" t="e">
        <f t="shared" si="178"/>
        <v>#VALUE!</v>
      </c>
      <c r="E788" s="95" t="e">
        <f t="shared" si="187"/>
        <v>#VALUE!</v>
      </c>
      <c r="F788" s="15"/>
      <c r="G788" s="16" t="str">
        <f t="shared" si="179"/>
        <v/>
      </c>
      <c r="H788" s="182"/>
      <c r="I788" s="382"/>
      <c r="J788" s="26" t="str">
        <f t="shared" si="180"/>
        <v>*</v>
      </c>
      <c r="K788" s="27" t="s">
        <v>16</v>
      </c>
      <c r="L788" s="184"/>
      <c r="M788" s="184"/>
      <c r="N788" s="28" t="str">
        <f t="shared" si="181"/>
        <v>*</v>
      </c>
      <c r="O788" s="185" t="str">
        <f t="shared" ca="1" si="188"/>
        <v/>
      </c>
      <c r="P788" s="382"/>
      <c r="Q788" s="385"/>
      <c r="R788" s="29">
        <f t="shared" si="182"/>
        <v>0</v>
      </c>
      <c r="S788" s="30">
        <f t="shared" si="183"/>
        <v>0</v>
      </c>
      <c r="T788" s="31">
        <f t="shared" si="184"/>
        <v>0</v>
      </c>
      <c r="U788" s="32" t="str">
        <f t="shared" ca="1" si="185"/>
        <v>e</v>
      </c>
      <c r="V788" s="188"/>
      <c r="W788" s="269"/>
      <c r="X788" s="269"/>
      <c r="Y788" s="269"/>
      <c r="Z788" s="269"/>
      <c r="AA788" s="269"/>
      <c r="AB788" s="270"/>
    </row>
    <row r="789" spans="1:28" ht="24" customHeight="1">
      <c r="A789" s="93"/>
      <c r="B789" s="120"/>
      <c r="C789" s="13" t="str">
        <f t="shared" si="186"/>
        <v>2027</v>
      </c>
      <c r="D789" s="13" t="e">
        <f t="shared" si="178"/>
        <v>#VALUE!</v>
      </c>
      <c r="E789" s="95" t="e">
        <f t="shared" si="187"/>
        <v>#VALUE!</v>
      </c>
      <c r="F789" s="15"/>
      <c r="G789" s="16" t="str">
        <f t="shared" si="179"/>
        <v/>
      </c>
      <c r="H789" s="182"/>
      <c r="I789" s="384"/>
      <c r="J789" s="26" t="str">
        <f t="shared" si="180"/>
        <v>*</v>
      </c>
      <c r="K789" s="27" t="s">
        <v>16</v>
      </c>
      <c r="L789" s="184"/>
      <c r="M789" s="184"/>
      <c r="N789" s="28" t="str">
        <f t="shared" si="181"/>
        <v>*</v>
      </c>
      <c r="O789" s="185" t="str">
        <f t="shared" ca="1" si="188"/>
        <v/>
      </c>
      <c r="P789" s="382"/>
      <c r="Q789" s="385"/>
      <c r="R789" s="29">
        <f t="shared" si="182"/>
        <v>0</v>
      </c>
      <c r="S789" s="30">
        <f t="shared" si="183"/>
        <v>0</v>
      </c>
      <c r="T789" s="31">
        <f t="shared" si="184"/>
        <v>0</v>
      </c>
      <c r="U789" s="32" t="str">
        <f t="shared" ca="1" si="185"/>
        <v>e</v>
      </c>
      <c r="V789" s="188"/>
      <c r="W789" s="269"/>
      <c r="X789" s="269"/>
      <c r="Y789" s="269"/>
      <c r="Z789" s="269"/>
      <c r="AA789" s="269"/>
      <c r="AB789" s="270"/>
    </row>
    <row r="790" spans="1:28" ht="24" customHeight="1">
      <c r="A790" s="93"/>
      <c r="B790" s="120"/>
      <c r="C790" s="13" t="str">
        <f t="shared" si="186"/>
        <v>2027</v>
      </c>
      <c r="D790" s="13" t="e">
        <f t="shared" si="178"/>
        <v>#VALUE!</v>
      </c>
      <c r="E790" s="95" t="e">
        <f t="shared" si="187"/>
        <v>#VALUE!</v>
      </c>
      <c r="F790" s="15"/>
      <c r="G790" s="16" t="str">
        <f t="shared" si="179"/>
        <v/>
      </c>
      <c r="H790" s="182"/>
      <c r="I790" s="382"/>
      <c r="J790" s="26" t="str">
        <f t="shared" si="180"/>
        <v>*</v>
      </c>
      <c r="K790" s="27" t="s">
        <v>16</v>
      </c>
      <c r="L790" s="184"/>
      <c r="M790" s="184"/>
      <c r="N790" s="28" t="str">
        <f t="shared" si="181"/>
        <v>*</v>
      </c>
      <c r="O790" s="185" t="str">
        <f t="shared" ca="1" si="188"/>
        <v/>
      </c>
      <c r="P790" s="382"/>
      <c r="Q790" s="385"/>
      <c r="R790" s="29">
        <f t="shared" si="182"/>
        <v>0</v>
      </c>
      <c r="S790" s="30">
        <f t="shared" si="183"/>
        <v>0</v>
      </c>
      <c r="T790" s="31">
        <f t="shared" si="184"/>
        <v>0</v>
      </c>
      <c r="U790" s="32" t="str">
        <f t="shared" ca="1" si="185"/>
        <v>e</v>
      </c>
      <c r="V790" s="188"/>
      <c r="W790" s="269"/>
      <c r="X790" s="269"/>
      <c r="Y790" s="269"/>
      <c r="Z790" s="269"/>
      <c r="AA790" s="269"/>
      <c r="AB790" s="270"/>
    </row>
    <row r="791" spans="1:28" ht="24" customHeight="1">
      <c r="A791" s="93"/>
      <c r="B791" s="120"/>
      <c r="C791" s="13" t="str">
        <f t="shared" si="186"/>
        <v>2027</v>
      </c>
      <c r="D791" s="13" t="e">
        <f t="shared" si="178"/>
        <v>#VALUE!</v>
      </c>
      <c r="E791" s="95" t="e">
        <f t="shared" si="187"/>
        <v>#VALUE!</v>
      </c>
      <c r="F791" s="15"/>
      <c r="G791" s="16" t="str">
        <f t="shared" si="179"/>
        <v/>
      </c>
      <c r="H791" s="182"/>
      <c r="I791" s="382"/>
      <c r="J791" s="26" t="str">
        <f t="shared" si="180"/>
        <v>*</v>
      </c>
      <c r="K791" s="27" t="s">
        <v>16</v>
      </c>
      <c r="L791" s="184"/>
      <c r="M791" s="184"/>
      <c r="N791" s="28" t="str">
        <f t="shared" si="181"/>
        <v>*</v>
      </c>
      <c r="O791" s="185" t="str">
        <f t="shared" ca="1" si="188"/>
        <v/>
      </c>
      <c r="P791" s="382"/>
      <c r="Q791" s="385"/>
      <c r="R791" s="29">
        <f t="shared" si="182"/>
        <v>0</v>
      </c>
      <c r="S791" s="30">
        <f t="shared" si="183"/>
        <v>0</v>
      </c>
      <c r="T791" s="31">
        <f t="shared" si="184"/>
        <v>0</v>
      </c>
      <c r="U791" s="32" t="str">
        <f t="shared" ca="1" si="185"/>
        <v>e</v>
      </c>
      <c r="V791" s="188"/>
      <c r="W791" s="269"/>
      <c r="X791" s="269"/>
      <c r="Y791" s="269"/>
      <c r="Z791" s="269"/>
      <c r="AA791" s="269"/>
      <c r="AB791" s="270"/>
    </row>
    <row r="792" spans="1:28" ht="24" customHeight="1">
      <c r="A792" s="93"/>
      <c r="B792" s="120"/>
      <c r="C792" s="13" t="str">
        <f t="shared" si="186"/>
        <v>2027</v>
      </c>
      <c r="D792" s="13" t="e">
        <f t="shared" si="178"/>
        <v>#VALUE!</v>
      </c>
      <c r="E792" s="95" t="e">
        <f t="shared" si="187"/>
        <v>#VALUE!</v>
      </c>
      <c r="F792" s="15"/>
      <c r="G792" s="16" t="str">
        <f t="shared" si="179"/>
        <v/>
      </c>
      <c r="H792" s="182"/>
      <c r="I792" s="382"/>
      <c r="J792" s="26" t="str">
        <f t="shared" si="180"/>
        <v>*</v>
      </c>
      <c r="K792" s="27" t="s">
        <v>16</v>
      </c>
      <c r="L792" s="184"/>
      <c r="M792" s="184"/>
      <c r="N792" s="28" t="str">
        <f t="shared" si="181"/>
        <v>*</v>
      </c>
      <c r="O792" s="185" t="str">
        <f t="shared" ca="1" si="188"/>
        <v/>
      </c>
      <c r="P792" s="382"/>
      <c r="Q792" s="385"/>
      <c r="R792" s="29">
        <f t="shared" si="182"/>
        <v>0</v>
      </c>
      <c r="S792" s="30">
        <f t="shared" si="183"/>
        <v>0</v>
      </c>
      <c r="T792" s="31">
        <f t="shared" si="184"/>
        <v>0</v>
      </c>
      <c r="U792" s="32" t="str">
        <f t="shared" ca="1" si="185"/>
        <v>e</v>
      </c>
      <c r="V792" s="188"/>
      <c r="W792" s="269"/>
      <c r="X792" s="269"/>
      <c r="Y792" s="269"/>
      <c r="Z792" s="269"/>
      <c r="AA792" s="269"/>
      <c r="AB792" s="270"/>
    </row>
    <row r="793" spans="1:28" ht="24" customHeight="1">
      <c r="A793" s="93"/>
      <c r="B793" s="120"/>
      <c r="C793" s="13" t="str">
        <f t="shared" si="186"/>
        <v>2027</v>
      </c>
      <c r="D793" s="13" t="e">
        <f t="shared" si="178"/>
        <v>#VALUE!</v>
      </c>
      <c r="E793" s="95" t="e">
        <f t="shared" si="187"/>
        <v>#VALUE!</v>
      </c>
      <c r="F793" s="15"/>
      <c r="G793" s="16" t="str">
        <f t="shared" si="179"/>
        <v/>
      </c>
      <c r="H793" s="182"/>
      <c r="I793" s="382"/>
      <c r="J793" s="26" t="str">
        <f t="shared" si="180"/>
        <v>*</v>
      </c>
      <c r="K793" s="27" t="s">
        <v>16</v>
      </c>
      <c r="L793" s="184"/>
      <c r="M793" s="184"/>
      <c r="N793" s="28" t="str">
        <f t="shared" si="181"/>
        <v>*</v>
      </c>
      <c r="O793" s="185" t="str">
        <f t="shared" ca="1" si="188"/>
        <v/>
      </c>
      <c r="P793" s="382"/>
      <c r="Q793" s="385"/>
      <c r="R793" s="29">
        <f t="shared" si="182"/>
        <v>0</v>
      </c>
      <c r="S793" s="30">
        <f t="shared" si="183"/>
        <v>0</v>
      </c>
      <c r="T793" s="31">
        <f t="shared" si="184"/>
        <v>0</v>
      </c>
      <c r="U793" s="32" t="str">
        <f t="shared" ca="1" si="185"/>
        <v>e</v>
      </c>
      <c r="V793" s="188"/>
      <c r="W793" s="269"/>
      <c r="X793" s="269"/>
      <c r="Y793" s="269"/>
      <c r="Z793" s="269"/>
      <c r="AA793" s="269"/>
      <c r="AB793" s="270"/>
    </row>
    <row r="794" spans="1:28" ht="24" customHeight="1">
      <c r="A794" s="93"/>
      <c r="B794" s="120"/>
      <c r="C794" s="13" t="str">
        <f t="shared" si="186"/>
        <v>2027</v>
      </c>
      <c r="D794" s="13" t="e">
        <f t="shared" si="178"/>
        <v>#VALUE!</v>
      </c>
      <c r="E794" s="95" t="e">
        <f t="shared" si="187"/>
        <v>#VALUE!</v>
      </c>
      <c r="F794" s="15"/>
      <c r="G794" s="16" t="str">
        <f t="shared" si="179"/>
        <v/>
      </c>
      <c r="H794" s="182"/>
      <c r="I794" s="382"/>
      <c r="J794" s="26" t="str">
        <f t="shared" si="180"/>
        <v>*</v>
      </c>
      <c r="K794" s="27" t="s">
        <v>16</v>
      </c>
      <c r="L794" s="184"/>
      <c r="M794" s="184"/>
      <c r="N794" s="28" t="str">
        <f t="shared" si="181"/>
        <v>*</v>
      </c>
      <c r="O794" s="185" t="str">
        <f t="shared" ca="1" si="188"/>
        <v/>
      </c>
      <c r="P794" s="382"/>
      <c r="Q794" s="385"/>
      <c r="R794" s="29">
        <f t="shared" si="182"/>
        <v>0</v>
      </c>
      <c r="S794" s="30">
        <f t="shared" si="183"/>
        <v>0</v>
      </c>
      <c r="T794" s="31">
        <f t="shared" si="184"/>
        <v>0</v>
      </c>
      <c r="U794" s="32" t="str">
        <f t="shared" ca="1" si="185"/>
        <v>e</v>
      </c>
      <c r="V794" s="188"/>
      <c r="W794" s="269"/>
      <c r="X794" s="269"/>
      <c r="Y794" s="269"/>
      <c r="Z794" s="269"/>
      <c r="AA794" s="269"/>
      <c r="AB794" s="270"/>
    </row>
    <row r="795" spans="1:28" ht="24" customHeight="1">
      <c r="A795" s="93"/>
      <c r="B795" s="120"/>
      <c r="C795" s="13" t="str">
        <f t="shared" si="186"/>
        <v>2027</v>
      </c>
      <c r="D795" s="13" t="e">
        <f t="shared" si="178"/>
        <v>#VALUE!</v>
      </c>
      <c r="E795" s="95" t="e">
        <f t="shared" si="187"/>
        <v>#VALUE!</v>
      </c>
      <c r="F795" s="15"/>
      <c r="G795" s="16" t="str">
        <f t="shared" si="179"/>
        <v/>
      </c>
      <c r="H795" s="182"/>
      <c r="I795" s="382"/>
      <c r="J795" s="26" t="str">
        <f t="shared" si="180"/>
        <v>*</v>
      </c>
      <c r="K795" s="27" t="s">
        <v>16</v>
      </c>
      <c r="L795" s="184"/>
      <c r="M795" s="184"/>
      <c r="N795" s="28" t="str">
        <f t="shared" si="181"/>
        <v>*</v>
      </c>
      <c r="O795" s="185" t="str">
        <f t="shared" ca="1" si="188"/>
        <v/>
      </c>
      <c r="P795" s="382"/>
      <c r="Q795" s="385"/>
      <c r="R795" s="29">
        <f t="shared" si="182"/>
        <v>0</v>
      </c>
      <c r="S795" s="30">
        <f t="shared" si="183"/>
        <v>0</v>
      </c>
      <c r="T795" s="31">
        <f t="shared" si="184"/>
        <v>0</v>
      </c>
      <c r="U795" s="32" t="str">
        <f t="shared" ca="1" si="185"/>
        <v>e</v>
      </c>
      <c r="V795" s="188"/>
      <c r="W795" s="269"/>
      <c r="X795" s="269"/>
      <c r="Y795" s="269"/>
      <c r="Z795" s="269"/>
      <c r="AA795" s="269"/>
      <c r="AB795" s="270"/>
    </row>
    <row r="796" spans="1:28" ht="24" customHeight="1">
      <c r="A796" s="93"/>
      <c r="B796" s="120"/>
      <c r="C796" s="13" t="str">
        <f t="shared" si="186"/>
        <v>2027</v>
      </c>
      <c r="D796" s="13" t="e">
        <f t="shared" si="178"/>
        <v>#VALUE!</v>
      </c>
      <c r="E796" s="95" t="e">
        <f t="shared" si="187"/>
        <v>#VALUE!</v>
      </c>
      <c r="F796" s="15"/>
      <c r="G796" s="16" t="str">
        <f t="shared" si="179"/>
        <v/>
      </c>
      <c r="H796" s="182"/>
      <c r="I796" s="382"/>
      <c r="J796" s="26" t="str">
        <f t="shared" si="180"/>
        <v>*</v>
      </c>
      <c r="K796" s="27" t="s">
        <v>16</v>
      </c>
      <c r="L796" s="184"/>
      <c r="M796" s="184"/>
      <c r="N796" s="28" t="str">
        <f t="shared" si="181"/>
        <v>*</v>
      </c>
      <c r="O796" s="185" t="str">
        <f t="shared" ca="1" si="188"/>
        <v/>
      </c>
      <c r="P796" s="382"/>
      <c r="Q796" s="385"/>
      <c r="R796" s="29">
        <f t="shared" si="182"/>
        <v>0</v>
      </c>
      <c r="S796" s="30">
        <f t="shared" si="183"/>
        <v>0</v>
      </c>
      <c r="T796" s="31">
        <f t="shared" si="184"/>
        <v>0</v>
      </c>
      <c r="U796" s="32" t="str">
        <f t="shared" ca="1" si="185"/>
        <v>e</v>
      </c>
      <c r="V796" s="188"/>
      <c r="W796" s="269"/>
      <c r="X796" s="269"/>
      <c r="Y796" s="269"/>
      <c r="Z796" s="269"/>
      <c r="AA796" s="269"/>
      <c r="AB796" s="270"/>
    </row>
    <row r="797" spans="1:28" ht="24" customHeight="1">
      <c r="A797" s="93"/>
      <c r="B797" s="120"/>
      <c r="C797" s="13" t="str">
        <f t="shared" si="186"/>
        <v>2027</v>
      </c>
      <c r="D797" s="13" t="e">
        <f t="shared" si="178"/>
        <v>#VALUE!</v>
      </c>
      <c r="E797" s="95" t="e">
        <f t="shared" si="187"/>
        <v>#VALUE!</v>
      </c>
      <c r="F797" s="15"/>
      <c r="G797" s="16" t="str">
        <f t="shared" si="179"/>
        <v/>
      </c>
      <c r="H797" s="182"/>
      <c r="I797" s="382"/>
      <c r="J797" s="26" t="str">
        <f t="shared" si="180"/>
        <v>*</v>
      </c>
      <c r="K797" s="27" t="s">
        <v>16</v>
      </c>
      <c r="L797" s="184"/>
      <c r="M797" s="184"/>
      <c r="N797" s="28" t="str">
        <f t="shared" si="181"/>
        <v>*</v>
      </c>
      <c r="O797" s="185" t="str">
        <f t="shared" ca="1" si="188"/>
        <v/>
      </c>
      <c r="P797" s="382"/>
      <c r="Q797" s="385"/>
      <c r="R797" s="29">
        <f t="shared" si="182"/>
        <v>0</v>
      </c>
      <c r="S797" s="30">
        <f t="shared" si="183"/>
        <v>0</v>
      </c>
      <c r="T797" s="31">
        <f t="shared" si="184"/>
        <v>0</v>
      </c>
      <c r="U797" s="32" t="str">
        <f t="shared" ca="1" si="185"/>
        <v>e</v>
      </c>
      <c r="V797" s="188"/>
      <c r="W797" s="269"/>
      <c r="X797" s="269"/>
      <c r="Y797" s="269"/>
      <c r="Z797" s="269"/>
      <c r="AA797" s="269"/>
      <c r="AB797" s="270"/>
    </row>
    <row r="798" spans="1:28" ht="24" customHeight="1">
      <c r="A798" s="93"/>
      <c r="B798" s="120"/>
      <c r="C798" s="13" t="str">
        <f t="shared" si="186"/>
        <v>2027</v>
      </c>
      <c r="D798" s="13" t="e">
        <f t="shared" si="178"/>
        <v>#VALUE!</v>
      </c>
      <c r="E798" s="95" t="e">
        <f t="shared" si="187"/>
        <v>#VALUE!</v>
      </c>
      <c r="F798" s="15"/>
      <c r="G798" s="16" t="str">
        <f t="shared" si="179"/>
        <v/>
      </c>
      <c r="H798" s="182"/>
      <c r="I798" s="382"/>
      <c r="J798" s="26" t="str">
        <f t="shared" si="180"/>
        <v>*</v>
      </c>
      <c r="K798" s="27" t="s">
        <v>16</v>
      </c>
      <c r="L798" s="184"/>
      <c r="M798" s="184"/>
      <c r="N798" s="28" t="str">
        <f t="shared" si="181"/>
        <v>*</v>
      </c>
      <c r="O798" s="185" t="str">
        <f t="shared" ca="1" si="188"/>
        <v/>
      </c>
      <c r="P798" s="382"/>
      <c r="Q798" s="385"/>
      <c r="R798" s="29">
        <f t="shared" si="182"/>
        <v>0</v>
      </c>
      <c r="S798" s="30">
        <f t="shared" si="183"/>
        <v>0</v>
      </c>
      <c r="T798" s="31">
        <f t="shared" si="184"/>
        <v>0</v>
      </c>
      <c r="U798" s="32" t="str">
        <f t="shared" ca="1" si="185"/>
        <v>e</v>
      </c>
      <c r="V798" s="188"/>
      <c r="W798" s="269"/>
      <c r="X798" s="269"/>
      <c r="Y798" s="269"/>
      <c r="Z798" s="269"/>
      <c r="AA798" s="269"/>
      <c r="AB798" s="270"/>
    </row>
    <row r="799" spans="1:28" ht="24" customHeight="1">
      <c r="A799" s="93"/>
      <c r="B799" s="120"/>
      <c r="C799" s="13" t="str">
        <f t="shared" si="186"/>
        <v>2027</v>
      </c>
      <c r="D799" s="13" t="e">
        <f t="shared" si="178"/>
        <v>#VALUE!</v>
      </c>
      <c r="E799" s="95" t="e">
        <f t="shared" si="187"/>
        <v>#VALUE!</v>
      </c>
      <c r="F799" s="15"/>
      <c r="G799" s="16" t="str">
        <f t="shared" si="179"/>
        <v/>
      </c>
      <c r="H799" s="182"/>
      <c r="I799" s="382"/>
      <c r="J799" s="26" t="str">
        <f t="shared" si="180"/>
        <v>*</v>
      </c>
      <c r="K799" s="27" t="s">
        <v>16</v>
      </c>
      <c r="L799" s="184"/>
      <c r="M799" s="184"/>
      <c r="N799" s="28" t="str">
        <f t="shared" si="181"/>
        <v>*</v>
      </c>
      <c r="O799" s="185" t="str">
        <f t="shared" ca="1" si="188"/>
        <v/>
      </c>
      <c r="P799" s="382"/>
      <c r="Q799" s="385"/>
      <c r="R799" s="29">
        <f t="shared" si="182"/>
        <v>0</v>
      </c>
      <c r="S799" s="30">
        <f t="shared" si="183"/>
        <v>0</v>
      </c>
      <c r="T799" s="31">
        <f t="shared" si="184"/>
        <v>0</v>
      </c>
      <c r="U799" s="32" t="str">
        <f t="shared" ca="1" si="185"/>
        <v>e</v>
      </c>
      <c r="V799" s="188"/>
      <c r="W799" s="269"/>
      <c r="X799" s="269"/>
      <c r="Y799" s="269"/>
      <c r="Z799" s="269"/>
      <c r="AA799" s="269"/>
      <c r="AB799" s="270"/>
    </row>
    <row r="800" spans="1:28" ht="24" customHeight="1">
      <c r="A800" s="93"/>
      <c r="B800" s="120"/>
      <c r="C800" s="13" t="str">
        <f t="shared" si="186"/>
        <v>2027</v>
      </c>
      <c r="D800" s="13" t="e">
        <f t="shared" si="178"/>
        <v>#VALUE!</v>
      </c>
      <c r="E800" s="95" t="e">
        <f t="shared" si="187"/>
        <v>#VALUE!</v>
      </c>
      <c r="F800" s="15"/>
      <c r="G800" s="16" t="str">
        <f t="shared" si="179"/>
        <v/>
      </c>
      <c r="H800" s="182"/>
      <c r="I800" s="382"/>
      <c r="J800" s="26" t="str">
        <f t="shared" si="180"/>
        <v>*</v>
      </c>
      <c r="K800" s="27" t="s">
        <v>16</v>
      </c>
      <c r="L800" s="184"/>
      <c r="M800" s="184"/>
      <c r="N800" s="28" t="str">
        <f t="shared" si="181"/>
        <v>*</v>
      </c>
      <c r="O800" s="185" t="str">
        <f t="shared" ca="1" si="188"/>
        <v/>
      </c>
      <c r="P800" s="382"/>
      <c r="Q800" s="385"/>
      <c r="R800" s="29">
        <f t="shared" si="182"/>
        <v>0</v>
      </c>
      <c r="S800" s="30">
        <f t="shared" si="183"/>
        <v>0</v>
      </c>
      <c r="T800" s="31">
        <f t="shared" si="184"/>
        <v>0</v>
      </c>
      <c r="U800" s="32" t="str">
        <f t="shared" ca="1" si="185"/>
        <v>e</v>
      </c>
      <c r="V800" s="188"/>
      <c r="W800" s="269"/>
      <c r="X800" s="269"/>
      <c r="Y800" s="269"/>
      <c r="Z800" s="269"/>
      <c r="AA800" s="269"/>
      <c r="AB800" s="270"/>
    </row>
    <row r="801" spans="1:28" ht="24" customHeight="1">
      <c r="A801" s="93"/>
      <c r="B801" s="120"/>
      <c r="C801" s="13" t="str">
        <f t="shared" si="186"/>
        <v>2027</v>
      </c>
      <c r="D801" s="13" t="e">
        <f t="shared" si="178"/>
        <v>#VALUE!</v>
      </c>
      <c r="E801" s="95" t="e">
        <f t="shared" si="187"/>
        <v>#VALUE!</v>
      </c>
      <c r="F801" s="15"/>
      <c r="G801" s="16" t="str">
        <f t="shared" si="179"/>
        <v/>
      </c>
      <c r="H801" s="182"/>
      <c r="I801" s="382"/>
      <c r="J801" s="26" t="str">
        <f t="shared" si="180"/>
        <v>*</v>
      </c>
      <c r="K801" s="27" t="s">
        <v>16</v>
      </c>
      <c r="L801" s="184"/>
      <c r="M801" s="184"/>
      <c r="N801" s="28" t="str">
        <f t="shared" si="181"/>
        <v>*</v>
      </c>
      <c r="O801" s="185" t="str">
        <f t="shared" ca="1" si="188"/>
        <v/>
      </c>
      <c r="P801" s="382"/>
      <c r="Q801" s="385"/>
      <c r="R801" s="29">
        <f t="shared" si="182"/>
        <v>0</v>
      </c>
      <c r="S801" s="30">
        <f t="shared" si="183"/>
        <v>0</v>
      </c>
      <c r="T801" s="31">
        <f t="shared" si="184"/>
        <v>0</v>
      </c>
      <c r="U801" s="32" t="str">
        <f t="shared" ca="1" si="185"/>
        <v>e</v>
      </c>
      <c r="V801" s="188"/>
      <c r="W801" s="269"/>
      <c r="X801" s="269"/>
      <c r="Y801" s="269"/>
      <c r="Z801" s="269"/>
      <c r="AA801" s="269"/>
      <c r="AB801" s="270"/>
    </row>
    <row r="802" spans="1:28" ht="24" customHeight="1">
      <c r="A802" s="93"/>
      <c r="B802" s="120"/>
      <c r="C802" s="13" t="str">
        <f t="shared" si="186"/>
        <v>2027</v>
      </c>
      <c r="D802" s="13" t="e">
        <f t="shared" si="178"/>
        <v>#VALUE!</v>
      </c>
      <c r="E802" s="95" t="e">
        <f t="shared" si="187"/>
        <v>#VALUE!</v>
      </c>
      <c r="F802" s="15"/>
      <c r="G802" s="16" t="str">
        <f t="shared" si="179"/>
        <v/>
      </c>
      <c r="H802" s="182"/>
      <c r="I802" s="382"/>
      <c r="J802" s="26" t="str">
        <f t="shared" si="180"/>
        <v>*</v>
      </c>
      <c r="K802" s="27" t="s">
        <v>16</v>
      </c>
      <c r="L802" s="184"/>
      <c r="M802" s="184"/>
      <c r="N802" s="28" t="str">
        <f t="shared" si="181"/>
        <v>*</v>
      </c>
      <c r="O802" s="185" t="str">
        <f t="shared" ca="1" si="188"/>
        <v/>
      </c>
      <c r="P802" s="382"/>
      <c r="Q802" s="385"/>
      <c r="R802" s="29">
        <f t="shared" si="182"/>
        <v>0</v>
      </c>
      <c r="S802" s="30">
        <f t="shared" si="183"/>
        <v>0</v>
      </c>
      <c r="T802" s="31">
        <f t="shared" si="184"/>
        <v>0</v>
      </c>
      <c r="U802" s="32" t="str">
        <f t="shared" ca="1" si="185"/>
        <v>e</v>
      </c>
      <c r="V802" s="188"/>
      <c r="W802" s="269"/>
      <c r="X802" s="269"/>
      <c r="Y802" s="269"/>
      <c r="Z802" s="269"/>
      <c r="AA802" s="269"/>
      <c r="AB802" s="270"/>
    </row>
    <row r="803" spans="1:28" ht="24" customHeight="1">
      <c r="A803" s="93"/>
      <c r="B803" s="120"/>
      <c r="C803" s="13" t="str">
        <f t="shared" si="186"/>
        <v>2027</v>
      </c>
      <c r="D803" s="13" t="e">
        <f t="shared" si="178"/>
        <v>#VALUE!</v>
      </c>
      <c r="E803" s="95" t="e">
        <f t="shared" si="187"/>
        <v>#VALUE!</v>
      </c>
      <c r="F803" s="15"/>
      <c r="G803" s="16" t="str">
        <f t="shared" si="179"/>
        <v/>
      </c>
      <c r="H803" s="182"/>
      <c r="I803" s="382"/>
      <c r="J803" s="26" t="str">
        <f t="shared" si="180"/>
        <v>*</v>
      </c>
      <c r="K803" s="27" t="s">
        <v>16</v>
      </c>
      <c r="L803" s="184"/>
      <c r="M803" s="184"/>
      <c r="N803" s="28" t="str">
        <f t="shared" si="181"/>
        <v>*</v>
      </c>
      <c r="O803" s="185" t="str">
        <f t="shared" ca="1" si="188"/>
        <v/>
      </c>
      <c r="P803" s="382"/>
      <c r="Q803" s="385"/>
      <c r="R803" s="29">
        <f t="shared" si="182"/>
        <v>0</v>
      </c>
      <c r="S803" s="30">
        <f t="shared" si="183"/>
        <v>0</v>
      </c>
      <c r="T803" s="31">
        <f t="shared" si="184"/>
        <v>0</v>
      </c>
      <c r="U803" s="32" t="str">
        <f t="shared" ca="1" si="185"/>
        <v>e</v>
      </c>
      <c r="V803" s="188"/>
      <c r="W803" s="269"/>
      <c r="X803" s="269"/>
      <c r="Y803" s="269"/>
      <c r="Z803" s="269"/>
      <c r="AA803" s="269"/>
      <c r="AB803" s="270"/>
    </row>
    <row r="804" spans="1:28" ht="24" customHeight="1">
      <c r="A804" s="93"/>
      <c r="B804" s="120"/>
      <c r="C804" s="13" t="str">
        <f t="shared" si="186"/>
        <v>2027</v>
      </c>
      <c r="D804" s="13" t="e">
        <f t="shared" si="178"/>
        <v>#VALUE!</v>
      </c>
      <c r="E804" s="95" t="e">
        <f t="shared" si="187"/>
        <v>#VALUE!</v>
      </c>
      <c r="F804" s="15"/>
      <c r="G804" s="16" t="str">
        <f t="shared" si="179"/>
        <v/>
      </c>
      <c r="H804" s="182"/>
      <c r="I804" s="382"/>
      <c r="J804" s="26" t="str">
        <f t="shared" si="180"/>
        <v>*</v>
      </c>
      <c r="K804" s="27" t="s">
        <v>16</v>
      </c>
      <c r="L804" s="184"/>
      <c r="M804" s="184"/>
      <c r="N804" s="28" t="str">
        <f t="shared" si="181"/>
        <v>*</v>
      </c>
      <c r="O804" s="185" t="str">
        <f t="shared" ca="1" si="188"/>
        <v/>
      </c>
      <c r="P804" s="382"/>
      <c r="Q804" s="385"/>
      <c r="R804" s="29">
        <f t="shared" si="182"/>
        <v>0</v>
      </c>
      <c r="S804" s="30">
        <f t="shared" si="183"/>
        <v>0</v>
      </c>
      <c r="T804" s="31">
        <f t="shared" si="184"/>
        <v>0</v>
      </c>
      <c r="U804" s="32" t="str">
        <f t="shared" ca="1" si="185"/>
        <v>e</v>
      </c>
      <c r="V804" s="188"/>
      <c r="W804" s="269"/>
      <c r="X804" s="269"/>
      <c r="Y804" s="269"/>
      <c r="Z804" s="269"/>
      <c r="AA804" s="269"/>
      <c r="AB804" s="270"/>
    </row>
    <row r="805" spans="1:28" ht="24" customHeight="1">
      <c r="A805" s="93"/>
      <c r="B805" s="120"/>
      <c r="C805" s="13" t="str">
        <f t="shared" si="186"/>
        <v>2027</v>
      </c>
      <c r="D805" s="13" t="e">
        <f t="shared" si="178"/>
        <v>#VALUE!</v>
      </c>
      <c r="E805" s="95" t="e">
        <f t="shared" si="187"/>
        <v>#VALUE!</v>
      </c>
      <c r="F805" s="15"/>
      <c r="G805" s="16" t="str">
        <f t="shared" si="179"/>
        <v/>
      </c>
      <c r="H805" s="182"/>
      <c r="I805" s="382"/>
      <c r="J805" s="26" t="str">
        <f t="shared" si="180"/>
        <v>*</v>
      </c>
      <c r="K805" s="27" t="s">
        <v>16</v>
      </c>
      <c r="L805" s="184"/>
      <c r="M805" s="184"/>
      <c r="N805" s="28" t="str">
        <f t="shared" si="181"/>
        <v>*</v>
      </c>
      <c r="O805" s="185" t="str">
        <f t="shared" ca="1" si="188"/>
        <v/>
      </c>
      <c r="P805" s="382"/>
      <c r="Q805" s="385"/>
      <c r="R805" s="29">
        <f t="shared" si="182"/>
        <v>0</v>
      </c>
      <c r="S805" s="30">
        <f t="shared" si="183"/>
        <v>0</v>
      </c>
      <c r="T805" s="31">
        <f t="shared" si="184"/>
        <v>0</v>
      </c>
      <c r="U805" s="32" t="str">
        <f t="shared" ca="1" si="185"/>
        <v>e</v>
      </c>
      <c r="V805" s="188"/>
      <c r="W805" s="269"/>
      <c r="X805" s="269"/>
      <c r="Y805" s="269"/>
      <c r="Z805" s="269"/>
      <c r="AA805" s="269"/>
      <c r="AB805" s="270"/>
    </row>
    <row r="806" spans="1:28" ht="24" customHeight="1">
      <c r="A806" s="93"/>
      <c r="B806" s="120"/>
      <c r="C806" s="13" t="str">
        <f t="shared" si="186"/>
        <v>2027</v>
      </c>
      <c r="D806" s="13" t="e">
        <f t="shared" si="178"/>
        <v>#VALUE!</v>
      </c>
      <c r="E806" s="95" t="e">
        <f t="shared" si="187"/>
        <v>#VALUE!</v>
      </c>
      <c r="F806" s="15"/>
      <c r="G806" s="16" t="str">
        <f t="shared" si="179"/>
        <v/>
      </c>
      <c r="H806" s="182"/>
      <c r="I806" s="382"/>
      <c r="J806" s="26" t="str">
        <f t="shared" si="180"/>
        <v>*</v>
      </c>
      <c r="K806" s="27" t="s">
        <v>16</v>
      </c>
      <c r="L806" s="184"/>
      <c r="M806" s="184"/>
      <c r="N806" s="28" t="str">
        <f t="shared" si="181"/>
        <v>*</v>
      </c>
      <c r="O806" s="185" t="str">
        <f t="shared" ca="1" si="188"/>
        <v/>
      </c>
      <c r="P806" s="382"/>
      <c r="Q806" s="385"/>
      <c r="R806" s="29">
        <f t="shared" si="182"/>
        <v>0</v>
      </c>
      <c r="S806" s="30">
        <f t="shared" si="183"/>
        <v>0</v>
      </c>
      <c r="T806" s="31">
        <f t="shared" si="184"/>
        <v>0</v>
      </c>
      <c r="U806" s="32" t="str">
        <f t="shared" ca="1" si="185"/>
        <v>e</v>
      </c>
      <c r="V806" s="188"/>
      <c r="W806" s="269"/>
      <c r="X806" s="269"/>
      <c r="Y806" s="269"/>
      <c r="Z806" s="269"/>
      <c r="AA806" s="269"/>
      <c r="AB806" s="270"/>
    </row>
    <row r="807" spans="1:28" ht="24" customHeight="1">
      <c r="A807" s="93"/>
      <c r="B807" s="120"/>
      <c r="C807" s="13" t="str">
        <f t="shared" si="186"/>
        <v>2027</v>
      </c>
      <c r="D807" s="13" t="e">
        <f t="shared" si="178"/>
        <v>#VALUE!</v>
      </c>
      <c r="E807" s="95" t="e">
        <f t="shared" si="187"/>
        <v>#VALUE!</v>
      </c>
      <c r="F807" s="15"/>
      <c r="G807" s="16" t="str">
        <f t="shared" si="179"/>
        <v/>
      </c>
      <c r="H807" s="182"/>
      <c r="I807" s="384"/>
      <c r="J807" s="26" t="str">
        <f t="shared" si="180"/>
        <v>*</v>
      </c>
      <c r="K807" s="27" t="s">
        <v>16</v>
      </c>
      <c r="L807" s="184"/>
      <c r="M807" s="184"/>
      <c r="N807" s="28" t="str">
        <f t="shared" si="181"/>
        <v>*</v>
      </c>
      <c r="O807" s="185" t="str">
        <f t="shared" ca="1" si="188"/>
        <v/>
      </c>
      <c r="P807" s="382"/>
      <c r="Q807" s="385"/>
      <c r="R807" s="29">
        <f t="shared" si="182"/>
        <v>0</v>
      </c>
      <c r="S807" s="30">
        <f t="shared" si="183"/>
        <v>0</v>
      </c>
      <c r="T807" s="31">
        <f t="shared" si="184"/>
        <v>0</v>
      </c>
      <c r="U807" s="32" t="str">
        <f t="shared" ca="1" si="185"/>
        <v>e</v>
      </c>
      <c r="V807" s="188"/>
      <c r="W807" s="269"/>
      <c r="X807" s="269"/>
      <c r="Y807" s="269"/>
      <c r="Z807" s="269"/>
      <c r="AA807" s="269"/>
      <c r="AB807" s="270"/>
    </row>
    <row r="808" spans="1:28" ht="24" customHeight="1">
      <c r="A808" s="93"/>
      <c r="B808" s="120"/>
      <c r="C808" s="13" t="str">
        <f t="shared" si="186"/>
        <v>2027</v>
      </c>
      <c r="D808" s="13" t="e">
        <f t="shared" si="178"/>
        <v>#VALUE!</v>
      </c>
      <c r="E808" s="95" t="e">
        <f t="shared" si="187"/>
        <v>#VALUE!</v>
      </c>
      <c r="F808" s="15"/>
      <c r="G808" s="16" t="str">
        <f t="shared" si="179"/>
        <v/>
      </c>
      <c r="H808" s="182"/>
      <c r="I808" s="382"/>
      <c r="J808" s="26" t="str">
        <f t="shared" si="180"/>
        <v>*</v>
      </c>
      <c r="K808" s="27" t="s">
        <v>16</v>
      </c>
      <c r="L808" s="184"/>
      <c r="M808" s="184"/>
      <c r="N808" s="28" t="str">
        <f t="shared" si="181"/>
        <v>*</v>
      </c>
      <c r="O808" s="185" t="str">
        <f t="shared" ca="1" si="188"/>
        <v/>
      </c>
      <c r="P808" s="382"/>
      <c r="Q808" s="385"/>
      <c r="R808" s="29">
        <f t="shared" si="182"/>
        <v>0</v>
      </c>
      <c r="S808" s="30">
        <f t="shared" si="183"/>
        <v>0</v>
      </c>
      <c r="T808" s="31">
        <f t="shared" si="184"/>
        <v>0</v>
      </c>
      <c r="U808" s="32" t="str">
        <f t="shared" ca="1" si="185"/>
        <v>e</v>
      </c>
      <c r="V808" s="188"/>
      <c r="W808" s="269"/>
      <c r="X808" s="269"/>
      <c r="Y808" s="269"/>
      <c r="Z808" s="269"/>
      <c r="AA808" s="269"/>
      <c r="AB808" s="270"/>
    </row>
    <row r="809" spans="1:28" ht="24" customHeight="1">
      <c r="A809" s="93"/>
      <c r="B809" s="140"/>
      <c r="C809" s="13" t="str">
        <f t="shared" si="186"/>
        <v>2027</v>
      </c>
      <c r="D809" s="13" t="e">
        <f t="shared" si="178"/>
        <v>#VALUE!</v>
      </c>
      <c r="E809" s="141" t="e">
        <f t="shared" si="187"/>
        <v>#VALUE!</v>
      </c>
      <c r="F809" s="15"/>
      <c r="G809" s="152" t="str">
        <f t="shared" si="179"/>
        <v/>
      </c>
      <c r="H809" s="356"/>
      <c r="I809" s="388"/>
      <c r="J809" s="142" t="str">
        <f t="shared" si="180"/>
        <v>*</v>
      </c>
      <c r="K809" s="143" t="s">
        <v>16</v>
      </c>
      <c r="L809" s="358"/>
      <c r="M809" s="358"/>
      <c r="N809" s="144" t="str">
        <f t="shared" si="181"/>
        <v>*</v>
      </c>
      <c r="O809" s="359" t="str">
        <f t="shared" ca="1" si="188"/>
        <v/>
      </c>
      <c r="P809" s="388"/>
      <c r="Q809" s="389"/>
      <c r="R809" s="145">
        <f t="shared" si="182"/>
        <v>0</v>
      </c>
      <c r="S809" s="146">
        <f t="shared" si="183"/>
        <v>0</v>
      </c>
      <c r="T809" s="147">
        <f t="shared" si="184"/>
        <v>0</v>
      </c>
      <c r="U809" s="148" t="str">
        <f t="shared" ca="1" si="185"/>
        <v>e</v>
      </c>
      <c r="V809" s="362"/>
      <c r="W809" s="390"/>
      <c r="X809" s="390"/>
      <c r="Y809" s="390"/>
      <c r="Z809" s="390"/>
      <c r="AA809" s="390"/>
      <c r="AB809" s="391"/>
    </row>
    <row r="810" spans="1:28" ht="27" customHeight="1" thickBot="1">
      <c r="A810" s="365" t="s">
        <v>17</v>
      </c>
      <c r="B810" s="392"/>
      <c r="C810" s="392"/>
      <c r="D810" s="392"/>
      <c r="E810" s="393"/>
      <c r="F810" s="124" t="s">
        <v>18</v>
      </c>
      <c r="G810" s="125" t="str">
        <f>IF(ISERROR(G812),"",IF(OR(G812="",G812=0),"",G812))</f>
        <v/>
      </c>
      <c r="H810" s="126" t="s">
        <v>19</v>
      </c>
      <c r="I810" s="345" t="str">
        <f>IF(ISERROR(I812),"",IF(OR(I812="",I812=0),"",I812))</f>
        <v/>
      </c>
      <c r="J810" s="394"/>
      <c r="K810" s="394"/>
      <c r="L810" s="394"/>
      <c r="M810" s="394"/>
      <c r="N810" s="127"/>
      <c r="O810" s="126" t="s">
        <v>20</v>
      </c>
      <c r="P810" s="345" t="str">
        <f>IF(ISERROR(P812),"",IF(OR(P812="",P812=0),"",P812))</f>
        <v/>
      </c>
      <c r="Q810" s="394"/>
      <c r="R810" s="394"/>
      <c r="S810" s="394"/>
      <c r="T810" s="394"/>
      <c r="U810" s="394"/>
      <c r="V810" s="394"/>
      <c r="W810" s="128" t="s">
        <v>21</v>
      </c>
      <c r="X810" s="346" t="str">
        <f>IF(ISERROR(X812),"",IF(OR(X812="",X812=0),"",X812))</f>
        <v/>
      </c>
      <c r="Y810" s="394"/>
      <c r="Z810" s="128" t="s">
        <v>22</v>
      </c>
      <c r="AA810" s="153" t="str">
        <f>IF(ISERROR(AA812),"",IF(OR(AA812="",AA812=0),"",AA812))</f>
        <v/>
      </c>
      <c r="AB810" s="39"/>
    </row>
    <row r="811" spans="1:28" ht="27" customHeight="1" thickTop="1" thickBot="1">
      <c r="A811" s="367"/>
      <c r="B811" s="368"/>
      <c r="C811" s="368"/>
      <c r="D811" s="368"/>
      <c r="E811" s="376"/>
      <c r="F811" s="33" t="s">
        <v>23</v>
      </c>
      <c r="G811" s="34" t="str">
        <f>IF(ISERROR(G813),"",IF(OR(G813="",G813=0),"",G813))</f>
        <v/>
      </c>
      <c r="H811" s="35" t="s">
        <v>24</v>
      </c>
      <c r="I811" s="216" t="str">
        <f>IF(ISERROR(I813),"",IF(OR(I813="",I813=0),"",I813))</f>
        <v/>
      </c>
      <c r="J811" s="395"/>
      <c r="K811" s="395"/>
      <c r="L811" s="395"/>
      <c r="M811" s="395"/>
      <c r="N811" s="36"/>
      <c r="O811" s="35" t="s">
        <v>25</v>
      </c>
      <c r="P811" s="216" t="str">
        <f>IF(ISERROR(P813),"",IF(OR(P813="",P813=0),"",P813))</f>
        <v/>
      </c>
      <c r="Q811" s="395"/>
      <c r="R811" s="395"/>
      <c r="S811" s="395"/>
      <c r="T811" s="395"/>
      <c r="U811" s="395"/>
      <c r="V811" s="395"/>
      <c r="W811" s="37"/>
      <c r="X811" s="275"/>
      <c r="Y811" s="395"/>
      <c r="Z811" s="37"/>
      <c r="AA811" s="45"/>
      <c r="AB811" s="46"/>
    </row>
    <row r="812" spans="1:28" ht="53.25" hidden="1" customHeight="1" thickTop="1" thickBot="1">
      <c r="A812" s="373"/>
      <c r="B812" s="368"/>
      <c r="C812" s="368"/>
      <c r="D812" s="368"/>
      <c r="E812" s="368"/>
      <c r="F812" s="97"/>
      <c r="G812" s="98">
        <f>SUMIF(F760:F809,F810,O760:O809)</f>
        <v>0</v>
      </c>
      <c r="H812" s="99"/>
      <c r="I812" s="321">
        <f>SUMIF(F760:F809,H810,O760:O809)</f>
        <v>0</v>
      </c>
      <c r="J812" s="321"/>
      <c r="K812" s="321"/>
      <c r="L812" s="321"/>
      <c r="M812" s="321"/>
      <c r="N812" s="100"/>
      <c r="O812" s="99"/>
      <c r="P812" s="321">
        <f>SUMIF(F760:F809,O810,O760:O809)</f>
        <v>0</v>
      </c>
      <c r="Q812" s="321"/>
      <c r="R812" s="321"/>
      <c r="S812" s="321"/>
      <c r="T812" s="321"/>
      <c r="U812" s="321"/>
      <c r="V812" s="321"/>
      <c r="W812" s="101"/>
      <c r="X812" s="323">
        <f>SUMIF(F760:F809,W810,O760:O809)</f>
        <v>0</v>
      </c>
      <c r="Y812" s="323"/>
      <c r="Z812" s="101"/>
      <c r="AA812" s="102">
        <f>SUMIF(F760:F809,Z810,O760:O809)</f>
        <v>0</v>
      </c>
      <c r="AB812" s="103"/>
    </row>
    <row r="813" spans="1:28" ht="53.25" hidden="1" customHeight="1" thickTop="1" thickBot="1">
      <c r="A813" s="367"/>
      <c r="B813" s="368"/>
      <c r="C813" s="368"/>
      <c r="D813" s="368"/>
      <c r="E813" s="368"/>
      <c r="F813" s="104"/>
      <c r="G813" s="105">
        <f>SUMIF(F760:F809,F811,O760:O809)</f>
        <v>0</v>
      </c>
      <c r="H813" s="106"/>
      <c r="I813" s="325">
        <f>SUMIF(F760:F809,H811,O760:O809)</f>
        <v>0</v>
      </c>
      <c r="J813" s="325"/>
      <c r="K813" s="325"/>
      <c r="L813" s="325"/>
      <c r="M813" s="325"/>
      <c r="N813" s="107"/>
      <c r="O813" s="106"/>
      <c r="P813" s="325">
        <f>SUMIF(F760:F809,O811,O760:O809)</f>
        <v>0</v>
      </c>
      <c r="Q813" s="325"/>
      <c r="R813" s="325"/>
      <c r="S813" s="325"/>
      <c r="T813" s="325"/>
      <c r="U813" s="325"/>
      <c r="V813" s="325"/>
      <c r="W813" s="108"/>
      <c r="X813" s="327"/>
      <c r="Y813" s="327"/>
      <c r="Z813" s="108"/>
      <c r="AA813" s="109"/>
      <c r="AB813" s="110"/>
    </row>
    <row r="814" spans="1:28" ht="27" customHeight="1" thickTop="1" thickBot="1">
      <c r="A814" s="369" t="s">
        <v>26</v>
      </c>
      <c r="B814" s="370"/>
      <c r="C814" s="370"/>
      <c r="D814" s="370"/>
      <c r="E814" s="378"/>
      <c r="F814" s="111" t="s">
        <v>18</v>
      </c>
      <c r="G814" s="112" t="str">
        <f>IF(OR(G810="0",SUM(G751,G810)=0),"",IF(OR(ISERROR(G751),ISERROR(G810)),"",SUM(G751,G810)))</f>
        <v/>
      </c>
      <c r="H814" s="111" t="s">
        <v>19</v>
      </c>
      <c r="I814" s="315" t="str">
        <f>IF(OR(I810="0",SUM(I751,I810)=0),"",IF(OR(ISERROR(I751),ISERROR(I810)),"",SUM(I751,I810)))</f>
        <v/>
      </c>
      <c r="J814" s="396"/>
      <c r="K814" s="396"/>
      <c r="L814" s="396"/>
      <c r="M814" s="396"/>
      <c r="N814" s="113"/>
      <c r="O814" s="114" t="s">
        <v>20</v>
      </c>
      <c r="P814" s="315" t="str">
        <f>IF(OR(P810="0",SUM(P751,P810)=0),"",IF(OR(ISERROR(P751),ISERROR(P810)),"",SUM(P751,P810)))</f>
        <v/>
      </c>
      <c r="Q814" s="396"/>
      <c r="R814" s="396"/>
      <c r="S814" s="396"/>
      <c r="T814" s="396"/>
      <c r="U814" s="396"/>
      <c r="V814" s="396"/>
      <c r="W814" s="115" t="s">
        <v>21</v>
      </c>
      <c r="X814" s="316" t="str">
        <f>IF(OR(X810="0",SUM(X751,X810)=0),"",IF(OR(ISERROR(X751),ISERROR(X810)),"",SUM(X751,X810)))</f>
        <v/>
      </c>
      <c r="Y814" s="396"/>
      <c r="Z814" s="115" t="s">
        <v>22</v>
      </c>
      <c r="AA814" s="138" t="str">
        <f>IF(OR(AA810="0",SUM(AA751,AA810)=0),"",IF(OR(ISERROR(AA751),ISERROR(AA810)),"",SUM(AA751,AA810)))</f>
        <v/>
      </c>
      <c r="AB814" s="117"/>
    </row>
    <row r="815" spans="1:28" ht="27" customHeight="1" thickTop="1" thickBot="1">
      <c r="A815" s="371"/>
      <c r="B815" s="372"/>
      <c r="C815" s="372"/>
      <c r="D815" s="372"/>
      <c r="E815" s="379"/>
      <c r="F815" s="68" t="s">
        <v>23</v>
      </c>
      <c r="G815" s="69" t="str">
        <f>IF(OR(G811="0",SUM(G752,G811)=0),"",IF(OR(ISERROR(G752),ISERROR(G811)),"",SUM(G752,G811)))</f>
        <v/>
      </c>
      <c r="H815" s="68" t="s">
        <v>24</v>
      </c>
      <c r="I815" s="260" t="str">
        <f>IF(OR(I811="0",SUM(I752,I811)=0),"",IF(OR(ISERROR(I752),ISERROR(I811)),"",SUM(I752,I811)))</f>
        <v/>
      </c>
      <c r="J815" s="295"/>
      <c r="K815" s="295"/>
      <c r="L815" s="295"/>
      <c r="M815" s="295"/>
      <c r="N815" s="70"/>
      <c r="O815" s="71" t="s">
        <v>25</v>
      </c>
      <c r="P815" s="260" t="str">
        <f>IF(OR(P811="0",SUM(P752,P811)=0),"",IF(OR(ISERROR(P752),ISERROR(P811)),"",SUM(P752,P811)))</f>
        <v/>
      </c>
      <c r="Q815" s="295"/>
      <c r="R815" s="295"/>
      <c r="S815" s="295"/>
      <c r="T815" s="295"/>
      <c r="U815" s="295"/>
      <c r="V815" s="295"/>
      <c r="W815" s="72"/>
      <c r="X815" s="296"/>
      <c r="Y815" s="295"/>
      <c r="Z815" s="72"/>
      <c r="AA815" s="73"/>
      <c r="AB815" s="74"/>
    </row>
    <row r="816" spans="1:28" ht="16.5">
      <c r="A816" s="75"/>
      <c r="B816" s="76"/>
      <c r="C816" s="76"/>
      <c r="D816" s="76"/>
      <c r="E816" s="76"/>
      <c r="F816" s="77"/>
      <c r="G816" s="78"/>
      <c r="H816" s="77"/>
      <c r="I816" s="78"/>
      <c r="J816" s="78"/>
      <c r="K816" s="78"/>
      <c r="L816" s="78"/>
      <c r="M816" s="78"/>
      <c r="N816" s="79"/>
      <c r="O816" s="80"/>
      <c r="P816" s="78"/>
      <c r="Q816" s="81"/>
      <c r="R816" s="81"/>
      <c r="S816" s="81"/>
      <c r="T816" s="81"/>
      <c r="U816" s="81"/>
      <c r="V816" s="81"/>
      <c r="W816" s="82"/>
      <c r="X816" s="81"/>
      <c r="Y816" s="81"/>
      <c r="Z816" s="82"/>
      <c r="AA816" s="81"/>
      <c r="AB816" s="83"/>
    </row>
    <row r="817" spans="1:28" ht="32.25" customHeight="1">
      <c r="A817" s="238" t="s">
        <v>27</v>
      </c>
      <c r="B817" s="238"/>
      <c r="C817" s="238"/>
      <c r="D817" s="238"/>
      <c r="E817" s="238"/>
      <c r="F817" s="238"/>
      <c r="G817" s="239">
        <f>$G$61</f>
        <v>0</v>
      </c>
      <c r="H817" s="239"/>
      <c r="I817" s="239"/>
      <c r="J817" s="239"/>
      <c r="K817" s="239"/>
      <c r="L817" s="239"/>
      <c r="M817" s="239"/>
      <c r="N817" s="239"/>
      <c r="O817" s="239"/>
      <c r="P817" s="239"/>
      <c r="Q817" s="84"/>
      <c r="R817" s="85"/>
      <c r="S817" s="85"/>
      <c r="T817" s="85"/>
      <c r="U817" s="85"/>
      <c r="V817" s="85"/>
      <c r="W817" s="84"/>
      <c r="X817" s="86"/>
      <c r="Z817" s="118"/>
      <c r="AA817" s="118"/>
      <c r="AB817" s="119"/>
    </row>
    <row r="818" spans="1:28" ht="32.25" customHeight="1">
      <c r="A818" s="238"/>
      <c r="B818" s="238"/>
      <c r="C818" s="238"/>
      <c r="D818" s="238"/>
      <c r="E818" s="238"/>
      <c r="F818" s="238"/>
      <c r="G818" s="239">
        <f>$G$62</f>
        <v>0</v>
      </c>
      <c r="H818" s="239"/>
      <c r="I818" s="239"/>
      <c r="J818" s="239"/>
      <c r="K818" s="239"/>
      <c r="L818" s="239"/>
      <c r="M818" s="239"/>
      <c r="N818" s="239"/>
      <c r="O818" s="239"/>
      <c r="P818" s="239"/>
      <c r="Q818" s="84"/>
      <c r="R818" s="85"/>
      <c r="S818" s="85"/>
      <c r="T818" s="85"/>
      <c r="U818" s="85"/>
      <c r="V818" s="85"/>
      <c r="W818" s="84"/>
      <c r="X818" s="89"/>
      <c r="Y818" s="280" t="s">
        <v>28</v>
      </c>
      <c r="Z818" s="281"/>
      <c r="AA818" s="284">
        <f>$AA$62</f>
        <v>0</v>
      </c>
      <c r="AB818" s="285"/>
    </row>
    <row r="819" spans="1:28" ht="32.25" customHeight="1">
      <c r="A819" s="248" t="s">
        <v>29</v>
      </c>
      <c r="B819" s="288"/>
      <c r="C819" s="288"/>
      <c r="D819" s="288"/>
      <c r="E819" s="288"/>
      <c r="F819" s="288"/>
      <c r="G819" s="250">
        <f>$G$63</f>
        <v>0</v>
      </c>
      <c r="H819" s="377"/>
      <c r="I819" s="377"/>
      <c r="J819" s="377"/>
      <c r="K819" s="377"/>
      <c r="L819" s="377"/>
      <c r="M819" s="377"/>
      <c r="N819" s="377"/>
      <c r="O819" s="377"/>
      <c r="P819" s="90"/>
      <c r="Q819" s="91"/>
      <c r="R819" s="92"/>
      <c r="S819" s="92"/>
      <c r="T819" s="92"/>
      <c r="U819" s="92"/>
      <c r="V819" s="92"/>
      <c r="W819" s="91"/>
      <c r="X819" s="89"/>
      <c r="Y819" s="282"/>
      <c r="Z819" s="283"/>
      <c r="AA819" s="286"/>
      <c r="AB819" s="287"/>
    </row>
    <row r="820" spans="1:28" ht="27" customHeight="1">
      <c r="A820" s="194" t="str">
        <f>+A757</f>
        <v>2026年度　作業日誌</v>
      </c>
      <c r="B820" s="194"/>
      <c r="C820" s="194"/>
      <c r="D820" s="194"/>
      <c r="E820" s="194"/>
      <c r="F820" s="194"/>
      <c r="G820" s="194"/>
      <c r="H820" s="194"/>
      <c r="I820" s="194"/>
      <c r="J820" s="194"/>
      <c r="K820" s="194"/>
      <c r="L820" s="194"/>
      <c r="M820" s="194"/>
      <c r="N820" s="194"/>
      <c r="O820" s="194"/>
      <c r="P820" s="194"/>
      <c r="Q820" s="194"/>
      <c r="R820" s="194"/>
      <c r="S820" s="194"/>
      <c r="T820" s="194"/>
      <c r="U820" s="194"/>
      <c r="V820" s="194"/>
      <c r="W820" s="194"/>
      <c r="X820" s="194"/>
      <c r="Y820" s="194"/>
      <c r="Z820" s="194"/>
      <c r="AA820" s="194"/>
      <c r="AB820" s="194"/>
    </row>
    <row r="821" spans="1:28" ht="27" customHeight="1" thickBo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3" t="s">
        <v>1</v>
      </c>
      <c r="AB821" s="2">
        <v>14</v>
      </c>
    </row>
    <row r="822" spans="1:28" ht="24" customHeight="1">
      <c r="A822" s="4" t="s">
        <v>2</v>
      </c>
      <c r="B822" s="5" t="s">
        <v>3</v>
      </c>
      <c r="C822" s="6" t="s">
        <v>4</v>
      </c>
      <c r="D822" s="6" t="s">
        <v>5</v>
      </c>
      <c r="E822" s="5" t="s">
        <v>6</v>
      </c>
      <c r="F822" s="195" t="s">
        <v>7</v>
      </c>
      <c r="G822" s="196"/>
      <c r="H822" s="195" t="s">
        <v>8</v>
      </c>
      <c r="I822" s="197"/>
      <c r="J822" s="197"/>
      <c r="K822" s="197"/>
      <c r="L822" s="197"/>
      <c r="M822" s="197"/>
      <c r="N822" s="196"/>
      <c r="O822" s="195" t="s">
        <v>9</v>
      </c>
      <c r="P822" s="197"/>
      <c r="Q822" s="197"/>
      <c r="R822" s="7"/>
      <c r="S822" s="8"/>
      <c r="T822" s="8"/>
      <c r="U822" s="9"/>
      <c r="V822" s="195" t="s">
        <v>10</v>
      </c>
      <c r="W822" s="266"/>
      <c r="X822" s="266"/>
      <c r="Y822" s="266"/>
      <c r="Z822" s="266"/>
      <c r="AA822" s="266"/>
      <c r="AB822" s="386"/>
    </row>
    <row r="823" spans="1:28" ht="24" customHeight="1">
      <c r="A823" s="93"/>
      <c r="B823" s="94"/>
      <c r="C823" s="13" t="str">
        <f>IF(A823&gt;=4,"2026","2027")</f>
        <v>2027</v>
      </c>
      <c r="D823" s="13" t="e">
        <f t="shared" ref="D823:D872" si="189">DATEVALUE(C823&amp;"/"&amp;A823&amp;"/"&amp;B823)</f>
        <v>#VALUE!</v>
      </c>
      <c r="E823" s="14" t="e">
        <f>WEEKDAY(D823,1)</f>
        <v>#VALUE!</v>
      </c>
      <c r="F823" s="15"/>
      <c r="G823" s="16" t="str">
        <f t="shared" ref="G823:G872" si="190">IF(F823="","",VLOOKUP(F823,事業名一覧,2,0))</f>
        <v/>
      </c>
      <c r="H823" s="202"/>
      <c r="I823" s="383"/>
      <c r="J823" s="17" t="str">
        <f t="shared" ref="J823:J872" si="191">IF(H823="","*",INT(H823/100)*60+RIGHT(H823,2))</f>
        <v>*</v>
      </c>
      <c r="K823" s="18" t="s">
        <v>16</v>
      </c>
      <c r="L823" s="204"/>
      <c r="M823" s="204"/>
      <c r="N823" s="19" t="str">
        <f t="shared" ref="N823:N872" si="192">IF(L823="","*",IF(AND(L823=0,H823&lt;&gt;0),1440,INT(L823/100)*60+RIGHT(L823,2)))</f>
        <v>*</v>
      </c>
      <c r="O823" s="308" t="str">
        <f>IF(T823="#","ミス！30分単位で",IF(AH823&lt;&gt;"",AH823,IF(S823=0,"",S823)))</f>
        <v/>
      </c>
      <c r="P823" s="383"/>
      <c r="Q823" s="387"/>
      <c r="R823" s="20">
        <f t="shared" ref="R823:R872" si="193">IF(ISERROR(D823),0,SUMIF($D$4:$D$63,D823,$S$4:$S$63))</f>
        <v>0</v>
      </c>
      <c r="S823" s="21">
        <f t="shared" ref="S823:S872" si="194">IF(ISERROR(TIME(0,T823,0)),0,TIME(0,T823,0))</f>
        <v>0</v>
      </c>
      <c r="T823" s="22">
        <f t="shared" ref="T823:T872" si="195">IF(ISERROR(D823),0,IF(OR(J823="*",N823="*"),0,IF(OR(MOD(J823,30)&lt;&gt;0,MOD(N823,30)&lt;&gt;0),"#",N823-J823)))</f>
        <v>0</v>
      </c>
      <c r="U823" s="23" t="str">
        <f t="shared" ref="U823:U872" si="196">IF(NOT(ISNONTEXT(O823)),"e",IF(R823&gt;0,"a","d"))</f>
        <v>e</v>
      </c>
      <c r="V823" s="188"/>
      <c r="W823" s="189"/>
      <c r="X823" s="189"/>
      <c r="Y823" s="189"/>
      <c r="Z823" s="189"/>
      <c r="AA823" s="189"/>
      <c r="AB823" s="190"/>
    </row>
    <row r="824" spans="1:28" ht="24" customHeight="1">
      <c r="A824" s="93"/>
      <c r="B824" s="120"/>
      <c r="C824" s="13" t="str">
        <f t="shared" ref="C824:C872" si="197">IF(A824&gt;=4,"2026","2027")</f>
        <v>2027</v>
      </c>
      <c r="D824" s="13" t="e">
        <f t="shared" si="189"/>
        <v>#VALUE!</v>
      </c>
      <c r="E824" s="95" t="e">
        <f t="shared" ref="E824:E872" si="198">WEEKDAY(D824,1)</f>
        <v>#VALUE!</v>
      </c>
      <c r="F824" s="15"/>
      <c r="G824" s="16" t="str">
        <f t="shared" si="190"/>
        <v/>
      </c>
      <c r="H824" s="182"/>
      <c r="I824" s="382"/>
      <c r="J824" s="26" t="str">
        <f t="shared" si="191"/>
        <v>*</v>
      </c>
      <c r="K824" s="27" t="s">
        <v>16</v>
      </c>
      <c r="L824" s="184"/>
      <c r="M824" s="184"/>
      <c r="N824" s="28" t="str">
        <f t="shared" si="192"/>
        <v>*</v>
      </c>
      <c r="O824" s="185" t="str">
        <f ca="1">IF(AND(A824&amp;B824=OFFSET(A824,-1,0)&amp;OFFSET(B824,-1,0),AE824&lt;&gt;0,AE824&lt;&gt;"",AE824&lt;OFFSET(AE824,-1,0)),"入力順序違い!",IF(T824="#","ミス！30分単位で",IF(AH824&lt;&gt;"",AH824,IF(S824=0,"",S824))))</f>
        <v/>
      </c>
      <c r="P824" s="382"/>
      <c r="Q824" s="385"/>
      <c r="R824" s="29">
        <f t="shared" si="193"/>
        <v>0</v>
      </c>
      <c r="S824" s="30">
        <f t="shared" si="194"/>
        <v>0</v>
      </c>
      <c r="T824" s="31">
        <f t="shared" si="195"/>
        <v>0</v>
      </c>
      <c r="U824" s="32" t="str">
        <f t="shared" ca="1" si="196"/>
        <v>e</v>
      </c>
      <c r="V824" s="188"/>
      <c r="W824" s="189"/>
      <c r="X824" s="189"/>
      <c r="Y824" s="189"/>
      <c r="Z824" s="189"/>
      <c r="AA824" s="189"/>
      <c r="AB824" s="190"/>
    </row>
    <row r="825" spans="1:28" ht="24" customHeight="1">
      <c r="A825" s="93"/>
      <c r="B825" s="120"/>
      <c r="C825" s="13" t="str">
        <f t="shared" si="197"/>
        <v>2027</v>
      </c>
      <c r="D825" s="13" t="e">
        <f t="shared" si="189"/>
        <v>#VALUE!</v>
      </c>
      <c r="E825" s="95" t="e">
        <f t="shared" si="198"/>
        <v>#VALUE!</v>
      </c>
      <c r="F825" s="15"/>
      <c r="G825" s="16" t="str">
        <f t="shared" si="190"/>
        <v/>
      </c>
      <c r="H825" s="182"/>
      <c r="I825" s="382"/>
      <c r="J825" s="26" t="str">
        <f t="shared" si="191"/>
        <v>*</v>
      </c>
      <c r="K825" s="27" t="s">
        <v>16</v>
      </c>
      <c r="L825" s="184"/>
      <c r="M825" s="184"/>
      <c r="N825" s="28" t="str">
        <f t="shared" si="192"/>
        <v>*</v>
      </c>
      <c r="O825" s="185" t="str">
        <f t="shared" ref="O825:O872" ca="1" si="199">IF(AND(A825&amp;B825&lt;&gt;"",OR(OFFSET(A825,-1,0)&amp;OFFSET(B825,-1,0)="",AND(OFFSET(A825,-1,0)&amp;OFFSET(B825,-1,0)&lt;&gt;"",OFFSET(S825,-1,0)=0)),A825&amp;B825=OFFSET(A825,-2,0)&amp;OFFSET(B825,-2,0)),"行とばし不可！",IF(AND(A825&amp;B825=OFFSET(A825,-1,0)&amp;OFFSET(B825,-1,0),AE825&lt;&gt;0,AE825&lt;&gt;"",AE825&lt;OFFSET(AE825,-1,0)),"入力順序違い!",IF(T825="#","ミス！30分単位で",IF(AH825&lt;&gt;"",AH825,IF(S825=0,"",S825)))))</f>
        <v/>
      </c>
      <c r="P825" s="382"/>
      <c r="Q825" s="385"/>
      <c r="R825" s="29">
        <f t="shared" si="193"/>
        <v>0</v>
      </c>
      <c r="S825" s="30">
        <f t="shared" si="194"/>
        <v>0</v>
      </c>
      <c r="T825" s="31">
        <f t="shared" si="195"/>
        <v>0</v>
      </c>
      <c r="U825" s="32" t="str">
        <f t="shared" ca="1" si="196"/>
        <v>e</v>
      </c>
      <c r="V825" s="188"/>
      <c r="W825" s="189"/>
      <c r="X825" s="189"/>
      <c r="Y825" s="189"/>
      <c r="Z825" s="189"/>
      <c r="AA825" s="189"/>
      <c r="AB825" s="190"/>
    </row>
    <row r="826" spans="1:28" ht="24" customHeight="1">
      <c r="A826" s="93"/>
      <c r="B826" s="120"/>
      <c r="C826" s="13" t="str">
        <f t="shared" si="197"/>
        <v>2027</v>
      </c>
      <c r="D826" s="13" t="e">
        <f t="shared" si="189"/>
        <v>#VALUE!</v>
      </c>
      <c r="E826" s="95" t="e">
        <f t="shared" si="198"/>
        <v>#VALUE!</v>
      </c>
      <c r="F826" s="15"/>
      <c r="G826" s="16" t="str">
        <f t="shared" si="190"/>
        <v/>
      </c>
      <c r="H826" s="182"/>
      <c r="I826" s="382"/>
      <c r="J826" s="26" t="str">
        <f t="shared" si="191"/>
        <v>*</v>
      </c>
      <c r="K826" s="27" t="s">
        <v>16</v>
      </c>
      <c r="L826" s="184"/>
      <c r="M826" s="184"/>
      <c r="N826" s="28" t="str">
        <f t="shared" si="192"/>
        <v>*</v>
      </c>
      <c r="O826" s="185" t="str">
        <f t="shared" ca="1" si="199"/>
        <v/>
      </c>
      <c r="P826" s="382"/>
      <c r="Q826" s="385"/>
      <c r="R826" s="29">
        <f t="shared" si="193"/>
        <v>0</v>
      </c>
      <c r="S826" s="30">
        <f t="shared" si="194"/>
        <v>0</v>
      </c>
      <c r="T826" s="31">
        <f t="shared" si="195"/>
        <v>0</v>
      </c>
      <c r="U826" s="32" t="str">
        <f t="shared" ca="1" si="196"/>
        <v>e</v>
      </c>
      <c r="V826" s="188"/>
      <c r="W826" s="189"/>
      <c r="X826" s="189"/>
      <c r="Y826" s="189"/>
      <c r="Z826" s="189"/>
      <c r="AA826" s="189"/>
      <c r="AB826" s="190"/>
    </row>
    <row r="827" spans="1:28" ht="24" customHeight="1">
      <c r="A827" s="93"/>
      <c r="B827" s="120"/>
      <c r="C827" s="13" t="str">
        <f t="shared" si="197"/>
        <v>2027</v>
      </c>
      <c r="D827" s="13" t="e">
        <f t="shared" si="189"/>
        <v>#VALUE!</v>
      </c>
      <c r="E827" s="95" t="e">
        <f t="shared" si="198"/>
        <v>#VALUE!</v>
      </c>
      <c r="F827" s="15"/>
      <c r="G827" s="16" t="str">
        <f t="shared" si="190"/>
        <v/>
      </c>
      <c r="H827" s="182"/>
      <c r="I827" s="382"/>
      <c r="J827" s="26" t="str">
        <f t="shared" si="191"/>
        <v>*</v>
      </c>
      <c r="K827" s="27" t="s">
        <v>16</v>
      </c>
      <c r="L827" s="184"/>
      <c r="M827" s="184"/>
      <c r="N827" s="28" t="str">
        <f t="shared" si="192"/>
        <v>*</v>
      </c>
      <c r="O827" s="185" t="str">
        <f t="shared" ca="1" si="199"/>
        <v/>
      </c>
      <c r="P827" s="382"/>
      <c r="Q827" s="385"/>
      <c r="R827" s="29">
        <f t="shared" si="193"/>
        <v>0</v>
      </c>
      <c r="S827" s="30">
        <f t="shared" si="194"/>
        <v>0</v>
      </c>
      <c r="T827" s="31">
        <f t="shared" si="195"/>
        <v>0</v>
      </c>
      <c r="U827" s="32" t="str">
        <f t="shared" ca="1" si="196"/>
        <v>e</v>
      </c>
      <c r="V827" s="188"/>
      <c r="W827" s="189"/>
      <c r="X827" s="189"/>
      <c r="Y827" s="189"/>
      <c r="Z827" s="189"/>
      <c r="AA827" s="189"/>
      <c r="AB827" s="190"/>
    </row>
    <row r="828" spans="1:28" ht="24" customHeight="1">
      <c r="A828" s="93"/>
      <c r="B828" s="120"/>
      <c r="C828" s="13" t="str">
        <f t="shared" si="197"/>
        <v>2027</v>
      </c>
      <c r="D828" s="13" t="e">
        <f t="shared" si="189"/>
        <v>#VALUE!</v>
      </c>
      <c r="E828" s="95" t="e">
        <f t="shared" si="198"/>
        <v>#VALUE!</v>
      </c>
      <c r="F828" s="15"/>
      <c r="G828" s="16" t="str">
        <f t="shared" si="190"/>
        <v/>
      </c>
      <c r="H828" s="182"/>
      <c r="I828" s="382"/>
      <c r="J828" s="26" t="str">
        <f t="shared" si="191"/>
        <v>*</v>
      </c>
      <c r="K828" s="27" t="s">
        <v>16</v>
      </c>
      <c r="L828" s="184"/>
      <c r="M828" s="184"/>
      <c r="N828" s="28" t="str">
        <f t="shared" si="192"/>
        <v>*</v>
      </c>
      <c r="O828" s="185" t="str">
        <f t="shared" ca="1" si="199"/>
        <v/>
      </c>
      <c r="P828" s="382"/>
      <c r="Q828" s="385"/>
      <c r="R828" s="29">
        <f t="shared" si="193"/>
        <v>0</v>
      </c>
      <c r="S828" s="30">
        <f t="shared" si="194"/>
        <v>0</v>
      </c>
      <c r="T828" s="31">
        <f t="shared" si="195"/>
        <v>0</v>
      </c>
      <c r="U828" s="32" t="str">
        <f t="shared" ca="1" si="196"/>
        <v>e</v>
      </c>
      <c r="V828" s="188"/>
      <c r="W828" s="189"/>
      <c r="X828" s="189"/>
      <c r="Y828" s="189"/>
      <c r="Z828" s="189"/>
      <c r="AA828" s="189"/>
      <c r="AB828" s="190"/>
    </row>
    <row r="829" spans="1:28" ht="24" customHeight="1">
      <c r="A829" s="93"/>
      <c r="B829" s="120"/>
      <c r="C829" s="13" t="str">
        <f t="shared" si="197"/>
        <v>2027</v>
      </c>
      <c r="D829" s="13" t="e">
        <f t="shared" si="189"/>
        <v>#VALUE!</v>
      </c>
      <c r="E829" s="95" t="e">
        <f t="shared" si="198"/>
        <v>#VALUE!</v>
      </c>
      <c r="F829" s="15"/>
      <c r="G829" s="16" t="str">
        <f t="shared" si="190"/>
        <v/>
      </c>
      <c r="H829" s="182"/>
      <c r="I829" s="382"/>
      <c r="J829" s="26" t="str">
        <f t="shared" si="191"/>
        <v>*</v>
      </c>
      <c r="K829" s="27" t="s">
        <v>16</v>
      </c>
      <c r="L829" s="184"/>
      <c r="M829" s="184"/>
      <c r="N829" s="28" t="str">
        <f t="shared" si="192"/>
        <v>*</v>
      </c>
      <c r="O829" s="185" t="str">
        <f t="shared" ca="1" si="199"/>
        <v/>
      </c>
      <c r="P829" s="382"/>
      <c r="Q829" s="385"/>
      <c r="R829" s="29">
        <f t="shared" si="193"/>
        <v>0</v>
      </c>
      <c r="S829" s="30">
        <f t="shared" si="194"/>
        <v>0</v>
      </c>
      <c r="T829" s="31">
        <f t="shared" si="195"/>
        <v>0</v>
      </c>
      <c r="U829" s="32" t="str">
        <f t="shared" ca="1" si="196"/>
        <v>e</v>
      </c>
      <c r="V829" s="188"/>
      <c r="W829" s="269"/>
      <c r="X829" s="269"/>
      <c r="Y829" s="269"/>
      <c r="Z829" s="269"/>
      <c r="AA829" s="269"/>
      <c r="AB829" s="270"/>
    </row>
    <row r="830" spans="1:28" ht="24" customHeight="1">
      <c r="A830" s="93"/>
      <c r="B830" s="120"/>
      <c r="C830" s="13" t="str">
        <f t="shared" si="197"/>
        <v>2027</v>
      </c>
      <c r="D830" s="13" t="e">
        <f t="shared" si="189"/>
        <v>#VALUE!</v>
      </c>
      <c r="E830" s="95" t="e">
        <f t="shared" si="198"/>
        <v>#VALUE!</v>
      </c>
      <c r="F830" s="15"/>
      <c r="G830" s="16" t="str">
        <f t="shared" si="190"/>
        <v/>
      </c>
      <c r="H830" s="182"/>
      <c r="I830" s="382"/>
      <c r="J830" s="26" t="str">
        <f t="shared" si="191"/>
        <v>*</v>
      </c>
      <c r="K830" s="27" t="s">
        <v>16</v>
      </c>
      <c r="L830" s="184"/>
      <c r="M830" s="184"/>
      <c r="N830" s="28" t="str">
        <f t="shared" si="192"/>
        <v>*</v>
      </c>
      <c r="O830" s="185" t="str">
        <f t="shared" ca="1" si="199"/>
        <v/>
      </c>
      <c r="P830" s="382"/>
      <c r="Q830" s="385"/>
      <c r="R830" s="29">
        <f t="shared" si="193"/>
        <v>0</v>
      </c>
      <c r="S830" s="30">
        <f t="shared" si="194"/>
        <v>0</v>
      </c>
      <c r="T830" s="31">
        <f t="shared" si="195"/>
        <v>0</v>
      </c>
      <c r="U830" s="32" t="str">
        <f t="shared" ca="1" si="196"/>
        <v>e</v>
      </c>
      <c r="V830" s="188"/>
      <c r="W830" s="189"/>
      <c r="X830" s="189"/>
      <c r="Y830" s="189"/>
      <c r="Z830" s="189"/>
      <c r="AA830" s="189"/>
      <c r="AB830" s="190"/>
    </row>
    <row r="831" spans="1:28" ht="24" customHeight="1">
      <c r="A831" s="93"/>
      <c r="B831" s="120"/>
      <c r="C831" s="13" t="str">
        <f t="shared" si="197"/>
        <v>2027</v>
      </c>
      <c r="D831" s="13" t="e">
        <f t="shared" si="189"/>
        <v>#VALUE!</v>
      </c>
      <c r="E831" s="95" t="e">
        <f t="shared" si="198"/>
        <v>#VALUE!</v>
      </c>
      <c r="F831" s="15"/>
      <c r="G831" s="16" t="str">
        <f t="shared" si="190"/>
        <v/>
      </c>
      <c r="H831" s="182"/>
      <c r="I831" s="382"/>
      <c r="J831" s="26" t="str">
        <f t="shared" si="191"/>
        <v>*</v>
      </c>
      <c r="K831" s="27" t="s">
        <v>16</v>
      </c>
      <c r="L831" s="184"/>
      <c r="M831" s="184"/>
      <c r="N831" s="28" t="str">
        <f t="shared" si="192"/>
        <v>*</v>
      </c>
      <c r="O831" s="185" t="str">
        <f t="shared" ca="1" si="199"/>
        <v/>
      </c>
      <c r="P831" s="382"/>
      <c r="Q831" s="385"/>
      <c r="R831" s="29">
        <f t="shared" si="193"/>
        <v>0</v>
      </c>
      <c r="S831" s="30">
        <f t="shared" si="194"/>
        <v>0</v>
      </c>
      <c r="T831" s="31">
        <f t="shared" si="195"/>
        <v>0</v>
      </c>
      <c r="U831" s="32" t="str">
        <f t="shared" ca="1" si="196"/>
        <v>e</v>
      </c>
      <c r="V831" s="188"/>
      <c r="W831" s="189"/>
      <c r="X831" s="189"/>
      <c r="Y831" s="189"/>
      <c r="Z831" s="189"/>
      <c r="AA831" s="189"/>
      <c r="AB831" s="190"/>
    </row>
    <row r="832" spans="1:28" ht="24" customHeight="1">
      <c r="A832" s="93"/>
      <c r="B832" s="120"/>
      <c r="C832" s="13" t="str">
        <f t="shared" si="197"/>
        <v>2027</v>
      </c>
      <c r="D832" s="13" t="e">
        <f t="shared" si="189"/>
        <v>#VALUE!</v>
      </c>
      <c r="E832" s="95" t="e">
        <f t="shared" si="198"/>
        <v>#VALUE!</v>
      </c>
      <c r="F832" s="15"/>
      <c r="G832" s="16" t="str">
        <f t="shared" si="190"/>
        <v/>
      </c>
      <c r="H832" s="182"/>
      <c r="I832" s="382"/>
      <c r="J832" s="26" t="str">
        <f t="shared" si="191"/>
        <v>*</v>
      </c>
      <c r="K832" s="27" t="s">
        <v>16</v>
      </c>
      <c r="L832" s="184"/>
      <c r="M832" s="184"/>
      <c r="N832" s="28" t="str">
        <f t="shared" si="192"/>
        <v>*</v>
      </c>
      <c r="O832" s="185" t="str">
        <f t="shared" ca="1" si="199"/>
        <v/>
      </c>
      <c r="P832" s="382"/>
      <c r="Q832" s="385"/>
      <c r="R832" s="29">
        <f t="shared" si="193"/>
        <v>0</v>
      </c>
      <c r="S832" s="30">
        <f t="shared" si="194"/>
        <v>0</v>
      </c>
      <c r="T832" s="31">
        <f t="shared" si="195"/>
        <v>0</v>
      </c>
      <c r="U832" s="32" t="str">
        <f t="shared" ca="1" si="196"/>
        <v>e</v>
      </c>
      <c r="V832" s="188"/>
      <c r="W832" s="189"/>
      <c r="X832" s="189"/>
      <c r="Y832" s="189"/>
      <c r="Z832" s="189"/>
      <c r="AA832" s="189"/>
      <c r="AB832" s="190"/>
    </row>
    <row r="833" spans="1:28" ht="24" customHeight="1">
      <c r="A833" s="93"/>
      <c r="B833" s="120"/>
      <c r="C833" s="13" t="str">
        <f t="shared" si="197"/>
        <v>2027</v>
      </c>
      <c r="D833" s="13" t="e">
        <f t="shared" si="189"/>
        <v>#VALUE!</v>
      </c>
      <c r="E833" s="95" t="e">
        <f t="shared" si="198"/>
        <v>#VALUE!</v>
      </c>
      <c r="F833" s="15"/>
      <c r="G833" s="16" t="str">
        <f t="shared" si="190"/>
        <v/>
      </c>
      <c r="H833" s="182"/>
      <c r="I833" s="382"/>
      <c r="J833" s="26" t="str">
        <f t="shared" si="191"/>
        <v>*</v>
      </c>
      <c r="K833" s="27" t="s">
        <v>16</v>
      </c>
      <c r="L833" s="184"/>
      <c r="M833" s="184"/>
      <c r="N833" s="28" t="str">
        <f t="shared" si="192"/>
        <v>*</v>
      </c>
      <c r="O833" s="185" t="str">
        <f t="shared" ca="1" si="199"/>
        <v/>
      </c>
      <c r="P833" s="382"/>
      <c r="Q833" s="385"/>
      <c r="R833" s="29">
        <f t="shared" si="193"/>
        <v>0</v>
      </c>
      <c r="S833" s="30">
        <f t="shared" si="194"/>
        <v>0</v>
      </c>
      <c r="T833" s="31">
        <f t="shared" si="195"/>
        <v>0</v>
      </c>
      <c r="U833" s="32" t="str">
        <f t="shared" ca="1" si="196"/>
        <v>e</v>
      </c>
      <c r="V833" s="188"/>
      <c r="W833" s="189"/>
      <c r="X833" s="189"/>
      <c r="Y833" s="189"/>
      <c r="Z833" s="189"/>
      <c r="AA833" s="189"/>
      <c r="AB833" s="190"/>
    </row>
    <row r="834" spans="1:28" ht="24" customHeight="1">
      <c r="A834" s="93"/>
      <c r="B834" s="120"/>
      <c r="C834" s="13" t="str">
        <f t="shared" si="197"/>
        <v>2027</v>
      </c>
      <c r="D834" s="13" t="e">
        <f t="shared" si="189"/>
        <v>#VALUE!</v>
      </c>
      <c r="E834" s="95" t="e">
        <f t="shared" si="198"/>
        <v>#VALUE!</v>
      </c>
      <c r="F834" s="15"/>
      <c r="G834" s="16" t="str">
        <f t="shared" si="190"/>
        <v/>
      </c>
      <c r="H834" s="182"/>
      <c r="I834" s="384"/>
      <c r="J834" s="26" t="str">
        <f t="shared" si="191"/>
        <v>*</v>
      </c>
      <c r="K834" s="27" t="s">
        <v>16</v>
      </c>
      <c r="L834" s="184"/>
      <c r="M834" s="184"/>
      <c r="N834" s="28" t="str">
        <f t="shared" si="192"/>
        <v>*</v>
      </c>
      <c r="O834" s="185" t="str">
        <f t="shared" ca="1" si="199"/>
        <v/>
      </c>
      <c r="P834" s="382"/>
      <c r="Q834" s="385"/>
      <c r="R834" s="29">
        <f t="shared" si="193"/>
        <v>0</v>
      </c>
      <c r="S834" s="30">
        <f t="shared" si="194"/>
        <v>0</v>
      </c>
      <c r="T834" s="31">
        <f t="shared" si="195"/>
        <v>0</v>
      </c>
      <c r="U834" s="32" t="str">
        <f t="shared" ca="1" si="196"/>
        <v>e</v>
      </c>
      <c r="V834" s="188"/>
      <c r="W834" s="189"/>
      <c r="X834" s="189"/>
      <c r="Y834" s="189"/>
      <c r="Z834" s="189"/>
      <c r="AA834" s="189"/>
      <c r="AB834" s="190"/>
    </row>
    <row r="835" spans="1:28" ht="24" customHeight="1">
      <c r="A835" s="93"/>
      <c r="B835" s="120"/>
      <c r="C835" s="13" t="str">
        <f t="shared" si="197"/>
        <v>2027</v>
      </c>
      <c r="D835" s="13" t="e">
        <f t="shared" si="189"/>
        <v>#VALUE!</v>
      </c>
      <c r="E835" s="95" t="e">
        <f t="shared" si="198"/>
        <v>#VALUE!</v>
      </c>
      <c r="F835" s="15"/>
      <c r="G835" s="16" t="str">
        <f t="shared" si="190"/>
        <v/>
      </c>
      <c r="H835" s="182"/>
      <c r="I835" s="382"/>
      <c r="J835" s="26" t="str">
        <f t="shared" si="191"/>
        <v>*</v>
      </c>
      <c r="K835" s="27" t="s">
        <v>16</v>
      </c>
      <c r="L835" s="184"/>
      <c r="M835" s="184"/>
      <c r="N835" s="28" t="str">
        <f t="shared" si="192"/>
        <v>*</v>
      </c>
      <c r="O835" s="185" t="str">
        <f t="shared" ca="1" si="199"/>
        <v/>
      </c>
      <c r="P835" s="382"/>
      <c r="Q835" s="385"/>
      <c r="R835" s="29">
        <f t="shared" si="193"/>
        <v>0</v>
      </c>
      <c r="S835" s="30">
        <f t="shared" si="194"/>
        <v>0</v>
      </c>
      <c r="T835" s="31">
        <f t="shared" si="195"/>
        <v>0</v>
      </c>
      <c r="U835" s="32" t="str">
        <f t="shared" ca="1" si="196"/>
        <v>e</v>
      </c>
      <c r="V835" s="188"/>
      <c r="W835" s="269"/>
      <c r="X835" s="269"/>
      <c r="Y835" s="269"/>
      <c r="Z835" s="269"/>
      <c r="AA835" s="269"/>
      <c r="AB835" s="270"/>
    </row>
    <row r="836" spans="1:28" ht="24" customHeight="1">
      <c r="A836" s="93"/>
      <c r="B836" s="120"/>
      <c r="C836" s="13" t="str">
        <f t="shared" si="197"/>
        <v>2027</v>
      </c>
      <c r="D836" s="13" t="e">
        <f t="shared" si="189"/>
        <v>#VALUE!</v>
      </c>
      <c r="E836" s="95" t="e">
        <f t="shared" si="198"/>
        <v>#VALUE!</v>
      </c>
      <c r="F836" s="15"/>
      <c r="G836" s="16" t="str">
        <f t="shared" si="190"/>
        <v/>
      </c>
      <c r="H836" s="182"/>
      <c r="I836" s="384"/>
      <c r="J836" s="26" t="str">
        <f t="shared" si="191"/>
        <v>*</v>
      </c>
      <c r="K836" s="27" t="s">
        <v>16</v>
      </c>
      <c r="L836" s="184"/>
      <c r="M836" s="184"/>
      <c r="N836" s="28" t="str">
        <f t="shared" si="192"/>
        <v>*</v>
      </c>
      <c r="O836" s="185" t="str">
        <f t="shared" ca="1" si="199"/>
        <v/>
      </c>
      <c r="P836" s="382"/>
      <c r="Q836" s="385"/>
      <c r="R836" s="29">
        <f t="shared" si="193"/>
        <v>0</v>
      </c>
      <c r="S836" s="30">
        <f t="shared" si="194"/>
        <v>0</v>
      </c>
      <c r="T836" s="31">
        <f t="shared" si="195"/>
        <v>0</v>
      </c>
      <c r="U836" s="32" t="str">
        <f t="shared" ca="1" si="196"/>
        <v>e</v>
      </c>
      <c r="V836" s="188"/>
      <c r="W836" s="189"/>
      <c r="X836" s="189"/>
      <c r="Y836" s="189"/>
      <c r="Z836" s="189"/>
      <c r="AA836" s="189"/>
      <c r="AB836" s="190"/>
    </row>
    <row r="837" spans="1:28" ht="24" customHeight="1">
      <c r="A837" s="93"/>
      <c r="B837" s="120"/>
      <c r="C837" s="13" t="str">
        <f t="shared" si="197"/>
        <v>2027</v>
      </c>
      <c r="D837" s="13" t="e">
        <f t="shared" si="189"/>
        <v>#VALUE!</v>
      </c>
      <c r="E837" s="95" t="e">
        <f t="shared" si="198"/>
        <v>#VALUE!</v>
      </c>
      <c r="F837" s="15"/>
      <c r="G837" s="16" t="str">
        <f t="shared" si="190"/>
        <v/>
      </c>
      <c r="H837" s="182"/>
      <c r="I837" s="382"/>
      <c r="J837" s="26" t="str">
        <f t="shared" si="191"/>
        <v>*</v>
      </c>
      <c r="K837" s="27" t="s">
        <v>16</v>
      </c>
      <c r="L837" s="184"/>
      <c r="M837" s="184"/>
      <c r="N837" s="28" t="str">
        <f t="shared" si="192"/>
        <v>*</v>
      </c>
      <c r="O837" s="185" t="str">
        <f t="shared" ca="1" si="199"/>
        <v/>
      </c>
      <c r="P837" s="382"/>
      <c r="Q837" s="385"/>
      <c r="R837" s="29">
        <f t="shared" si="193"/>
        <v>0</v>
      </c>
      <c r="S837" s="30">
        <f t="shared" si="194"/>
        <v>0</v>
      </c>
      <c r="T837" s="31">
        <f t="shared" si="195"/>
        <v>0</v>
      </c>
      <c r="U837" s="32" t="str">
        <f t="shared" ca="1" si="196"/>
        <v>e</v>
      </c>
      <c r="V837" s="188"/>
      <c r="W837" s="189"/>
      <c r="X837" s="189"/>
      <c r="Y837" s="189"/>
      <c r="Z837" s="189"/>
      <c r="AA837" s="189"/>
      <c r="AB837" s="190"/>
    </row>
    <row r="838" spans="1:28" ht="24" customHeight="1">
      <c r="A838" s="93"/>
      <c r="B838" s="120"/>
      <c r="C838" s="13" t="str">
        <f t="shared" si="197"/>
        <v>2027</v>
      </c>
      <c r="D838" s="13" t="e">
        <f t="shared" si="189"/>
        <v>#VALUE!</v>
      </c>
      <c r="E838" s="95" t="e">
        <f t="shared" si="198"/>
        <v>#VALUE!</v>
      </c>
      <c r="F838" s="15"/>
      <c r="G838" s="16" t="str">
        <f t="shared" si="190"/>
        <v/>
      </c>
      <c r="H838" s="182"/>
      <c r="I838" s="384"/>
      <c r="J838" s="26" t="str">
        <f t="shared" si="191"/>
        <v>*</v>
      </c>
      <c r="K838" s="27" t="s">
        <v>16</v>
      </c>
      <c r="L838" s="184"/>
      <c r="M838" s="184"/>
      <c r="N838" s="28" t="str">
        <f t="shared" si="192"/>
        <v>*</v>
      </c>
      <c r="O838" s="185" t="str">
        <f t="shared" ca="1" si="199"/>
        <v/>
      </c>
      <c r="P838" s="382"/>
      <c r="Q838" s="385"/>
      <c r="R838" s="29">
        <f t="shared" si="193"/>
        <v>0</v>
      </c>
      <c r="S838" s="30">
        <f t="shared" si="194"/>
        <v>0</v>
      </c>
      <c r="T838" s="31">
        <f t="shared" si="195"/>
        <v>0</v>
      </c>
      <c r="U838" s="32" t="str">
        <f t="shared" ca="1" si="196"/>
        <v>e</v>
      </c>
      <c r="V838" s="188"/>
      <c r="W838" s="189"/>
      <c r="X838" s="189"/>
      <c r="Y838" s="189"/>
      <c r="Z838" s="189"/>
      <c r="AA838" s="189"/>
      <c r="AB838" s="190"/>
    </row>
    <row r="839" spans="1:28" ht="24" customHeight="1">
      <c r="A839" s="93"/>
      <c r="B839" s="120"/>
      <c r="C839" s="13" t="str">
        <f t="shared" si="197"/>
        <v>2027</v>
      </c>
      <c r="D839" s="13" t="e">
        <f t="shared" si="189"/>
        <v>#VALUE!</v>
      </c>
      <c r="E839" s="95" t="e">
        <f t="shared" si="198"/>
        <v>#VALUE!</v>
      </c>
      <c r="F839" s="15"/>
      <c r="G839" s="16" t="str">
        <f t="shared" si="190"/>
        <v/>
      </c>
      <c r="H839" s="182"/>
      <c r="I839" s="382"/>
      <c r="J839" s="26" t="str">
        <f t="shared" si="191"/>
        <v>*</v>
      </c>
      <c r="K839" s="27" t="s">
        <v>16</v>
      </c>
      <c r="L839" s="184"/>
      <c r="M839" s="184"/>
      <c r="N839" s="28" t="str">
        <f t="shared" si="192"/>
        <v>*</v>
      </c>
      <c r="O839" s="185" t="str">
        <f t="shared" ca="1" si="199"/>
        <v/>
      </c>
      <c r="P839" s="382"/>
      <c r="Q839" s="385"/>
      <c r="R839" s="29">
        <f t="shared" si="193"/>
        <v>0</v>
      </c>
      <c r="S839" s="30">
        <f t="shared" si="194"/>
        <v>0</v>
      </c>
      <c r="T839" s="31">
        <f t="shared" si="195"/>
        <v>0</v>
      </c>
      <c r="U839" s="32" t="str">
        <f t="shared" ca="1" si="196"/>
        <v>e</v>
      </c>
      <c r="V839" s="188"/>
      <c r="W839" s="189"/>
      <c r="X839" s="189"/>
      <c r="Y839" s="189"/>
      <c r="Z839" s="189"/>
      <c r="AA839" s="189"/>
      <c r="AB839" s="190"/>
    </row>
    <row r="840" spans="1:28" ht="24" customHeight="1">
      <c r="A840" s="93"/>
      <c r="B840" s="120"/>
      <c r="C840" s="13" t="str">
        <f t="shared" si="197"/>
        <v>2027</v>
      </c>
      <c r="D840" s="13" t="e">
        <f t="shared" si="189"/>
        <v>#VALUE!</v>
      </c>
      <c r="E840" s="95" t="e">
        <f t="shared" si="198"/>
        <v>#VALUE!</v>
      </c>
      <c r="F840" s="15"/>
      <c r="G840" s="16" t="str">
        <f t="shared" si="190"/>
        <v/>
      </c>
      <c r="H840" s="182"/>
      <c r="I840" s="384"/>
      <c r="J840" s="26" t="str">
        <f t="shared" si="191"/>
        <v>*</v>
      </c>
      <c r="K840" s="27" t="s">
        <v>16</v>
      </c>
      <c r="L840" s="184"/>
      <c r="M840" s="184"/>
      <c r="N840" s="28" t="str">
        <f t="shared" si="192"/>
        <v>*</v>
      </c>
      <c r="O840" s="185" t="str">
        <f t="shared" ca="1" si="199"/>
        <v/>
      </c>
      <c r="P840" s="382"/>
      <c r="Q840" s="385"/>
      <c r="R840" s="29">
        <f t="shared" si="193"/>
        <v>0</v>
      </c>
      <c r="S840" s="30">
        <f t="shared" si="194"/>
        <v>0</v>
      </c>
      <c r="T840" s="31">
        <f t="shared" si="195"/>
        <v>0</v>
      </c>
      <c r="U840" s="32" t="str">
        <f t="shared" ca="1" si="196"/>
        <v>e</v>
      </c>
      <c r="V840" s="188"/>
      <c r="W840" s="189"/>
      <c r="X840" s="189"/>
      <c r="Y840" s="189"/>
      <c r="Z840" s="189"/>
      <c r="AA840" s="189"/>
      <c r="AB840" s="190"/>
    </row>
    <row r="841" spans="1:28" ht="24" customHeight="1">
      <c r="A841" s="93"/>
      <c r="B841" s="120"/>
      <c r="C841" s="13" t="str">
        <f t="shared" si="197"/>
        <v>2027</v>
      </c>
      <c r="D841" s="13" t="e">
        <f t="shared" si="189"/>
        <v>#VALUE!</v>
      </c>
      <c r="E841" s="95" t="e">
        <f t="shared" si="198"/>
        <v>#VALUE!</v>
      </c>
      <c r="F841" s="15"/>
      <c r="G841" s="16" t="str">
        <f t="shared" si="190"/>
        <v/>
      </c>
      <c r="H841" s="182"/>
      <c r="I841" s="382"/>
      <c r="J841" s="26" t="str">
        <f t="shared" si="191"/>
        <v>*</v>
      </c>
      <c r="K841" s="27" t="s">
        <v>16</v>
      </c>
      <c r="L841" s="184"/>
      <c r="M841" s="184"/>
      <c r="N841" s="28" t="str">
        <f t="shared" si="192"/>
        <v>*</v>
      </c>
      <c r="O841" s="185" t="str">
        <f t="shared" ca="1" si="199"/>
        <v/>
      </c>
      <c r="P841" s="382"/>
      <c r="Q841" s="385"/>
      <c r="R841" s="29">
        <f t="shared" si="193"/>
        <v>0</v>
      </c>
      <c r="S841" s="30">
        <f t="shared" si="194"/>
        <v>0</v>
      </c>
      <c r="T841" s="31">
        <f t="shared" si="195"/>
        <v>0</v>
      </c>
      <c r="U841" s="32" t="str">
        <f t="shared" ca="1" si="196"/>
        <v>e</v>
      </c>
      <c r="V841" s="188"/>
      <c r="W841" s="189"/>
      <c r="X841" s="189"/>
      <c r="Y841" s="189"/>
      <c r="Z841" s="189"/>
      <c r="AA841" s="189"/>
      <c r="AB841" s="190"/>
    </row>
    <row r="842" spans="1:28" ht="24" customHeight="1">
      <c r="A842" s="93"/>
      <c r="B842" s="120"/>
      <c r="C842" s="13" t="str">
        <f t="shared" si="197"/>
        <v>2027</v>
      </c>
      <c r="D842" s="13" t="e">
        <f t="shared" si="189"/>
        <v>#VALUE!</v>
      </c>
      <c r="E842" s="95" t="e">
        <f t="shared" si="198"/>
        <v>#VALUE!</v>
      </c>
      <c r="F842" s="15"/>
      <c r="G842" s="16" t="str">
        <f t="shared" si="190"/>
        <v/>
      </c>
      <c r="H842" s="182"/>
      <c r="I842" s="384"/>
      <c r="J842" s="26" t="str">
        <f t="shared" si="191"/>
        <v>*</v>
      </c>
      <c r="K842" s="27" t="s">
        <v>16</v>
      </c>
      <c r="L842" s="184"/>
      <c r="M842" s="184"/>
      <c r="N842" s="28" t="str">
        <f t="shared" si="192"/>
        <v>*</v>
      </c>
      <c r="O842" s="185" t="str">
        <f t="shared" ca="1" si="199"/>
        <v/>
      </c>
      <c r="P842" s="382"/>
      <c r="Q842" s="385"/>
      <c r="R842" s="29">
        <f t="shared" si="193"/>
        <v>0</v>
      </c>
      <c r="S842" s="30">
        <f t="shared" si="194"/>
        <v>0</v>
      </c>
      <c r="T842" s="31">
        <f t="shared" si="195"/>
        <v>0</v>
      </c>
      <c r="U842" s="32" t="str">
        <f t="shared" ca="1" si="196"/>
        <v>e</v>
      </c>
      <c r="V842" s="188"/>
      <c r="W842" s="189"/>
      <c r="X842" s="189"/>
      <c r="Y842" s="189"/>
      <c r="Z842" s="189"/>
      <c r="AA842" s="189"/>
      <c r="AB842" s="190"/>
    </row>
    <row r="843" spans="1:28" ht="24" customHeight="1">
      <c r="A843" s="93"/>
      <c r="B843" s="120"/>
      <c r="C843" s="13" t="str">
        <f t="shared" si="197"/>
        <v>2027</v>
      </c>
      <c r="D843" s="13" t="e">
        <f t="shared" si="189"/>
        <v>#VALUE!</v>
      </c>
      <c r="E843" s="95" t="e">
        <f t="shared" si="198"/>
        <v>#VALUE!</v>
      </c>
      <c r="F843" s="15"/>
      <c r="G843" s="16" t="str">
        <f t="shared" si="190"/>
        <v/>
      </c>
      <c r="H843" s="182"/>
      <c r="I843" s="382"/>
      <c r="J843" s="26" t="str">
        <f t="shared" si="191"/>
        <v>*</v>
      </c>
      <c r="K843" s="27" t="s">
        <v>16</v>
      </c>
      <c r="L843" s="184"/>
      <c r="M843" s="184"/>
      <c r="N843" s="28" t="str">
        <f t="shared" si="192"/>
        <v>*</v>
      </c>
      <c r="O843" s="185" t="str">
        <f t="shared" ca="1" si="199"/>
        <v/>
      </c>
      <c r="P843" s="382"/>
      <c r="Q843" s="385"/>
      <c r="R843" s="29">
        <f t="shared" si="193"/>
        <v>0</v>
      </c>
      <c r="S843" s="30">
        <f t="shared" si="194"/>
        <v>0</v>
      </c>
      <c r="T843" s="31">
        <f t="shared" si="195"/>
        <v>0</v>
      </c>
      <c r="U843" s="32" t="str">
        <f t="shared" ca="1" si="196"/>
        <v>e</v>
      </c>
      <c r="V843" s="188"/>
      <c r="W843" s="189"/>
      <c r="X843" s="189"/>
      <c r="Y843" s="189"/>
      <c r="Z843" s="189"/>
      <c r="AA843" s="189"/>
      <c r="AB843" s="190"/>
    </row>
    <row r="844" spans="1:28" ht="24" customHeight="1">
      <c r="A844" s="93"/>
      <c r="B844" s="120"/>
      <c r="C844" s="13" t="str">
        <f t="shared" si="197"/>
        <v>2027</v>
      </c>
      <c r="D844" s="13" t="e">
        <f t="shared" si="189"/>
        <v>#VALUE!</v>
      </c>
      <c r="E844" s="95" t="e">
        <f t="shared" si="198"/>
        <v>#VALUE!</v>
      </c>
      <c r="F844" s="15"/>
      <c r="G844" s="16" t="str">
        <f t="shared" si="190"/>
        <v/>
      </c>
      <c r="H844" s="182"/>
      <c r="I844" s="384"/>
      <c r="J844" s="26" t="str">
        <f t="shared" si="191"/>
        <v>*</v>
      </c>
      <c r="K844" s="27" t="s">
        <v>16</v>
      </c>
      <c r="L844" s="184"/>
      <c r="M844" s="184"/>
      <c r="N844" s="28" t="str">
        <f t="shared" si="192"/>
        <v>*</v>
      </c>
      <c r="O844" s="185" t="str">
        <f t="shared" ca="1" si="199"/>
        <v/>
      </c>
      <c r="P844" s="382"/>
      <c r="Q844" s="385"/>
      <c r="R844" s="29">
        <f t="shared" si="193"/>
        <v>0</v>
      </c>
      <c r="S844" s="30">
        <f t="shared" si="194"/>
        <v>0</v>
      </c>
      <c r="T844" s="31">
        <f t="shared" si="195"/>
        <v>0</v>
      </c>
      <c r="U844" s="32" t="str">
        <f t="shared" ca="1" si="196"/>
        <v>e</v>
      </c>
      <c r="V844" s="188"/>
      <c r="W844" s="189"/>
      <c r="X844" s="189"/>
      <c r="Y844" s="189"/>
      <c r="Z844" s="189"/>
      <c r="AA844" s="189"/>
      <c r="AB844" s="190"/>
    </row>
    <row r="845" spans="1:28" ht="24" customHeight="1">
      <c r="A845" s="93"/>
      <c r="B845" s="120"/>
      <c r="C845" s="13" t="str">
        <f t="shared" si="197"/>
        <v>2027</v>
      </c>
      <c r="D845" s="13" t="e">
        <f t="shared" si="189"/>
        <v>#VALUE!</v>
      </c>
      <c r="E845" s="95" t="e">
        <f t="shared" si="198"/>
        <v>#VALUE!</v>
      </c>
      <c r="F845" s="15"/>
      <c r="G845" s="16" t="str">
        <f t="shared" si="190"/>
        <v/>
      </c>
      <c r="H845" s="182"/>
      <c r="I845" s="382"/>
      <c r="J845" s="26" t="str">
        <f t="shared" si="191"/>
        <v>*</v>
      </c>
      <c r="K845" s="27" t="s">
        <v>16</v>
      </c>
      <c r="L845" s="184"/>
      <c r="M845" s="184"/>
      <c r="N845" s="28" t="str">
        <f t="shared" si="192"/>
        <v>*</v>
      </c>
      <c r="O845" s="185" t="str">
        <f t="shared" ca="1" si="199"/>
        <v/>
      </c>
      <c r="P845" s="382"/>
      <c r="Q845" s="385"/>
      <c r="R845" s="29">
        <f t="shared" si="193"/>
        <v>0</v>
      </c>
      <c r="S845" s="30">
        <f t="shared" si="194"/>
        <v>0</v>
      </c>
      <c r="T845" s="31">
        <f t="shared" si="195"/>
        <v>0</v>
      </c>
      <c r="U845" s="32" t="str">
        <f t="shared" ca="1" si="196"/>
        <v>e</v>
      </c>
      <c r="V845" s="188"/>
      <c r="W845" s="189"/>
      <c r="X845" s="189"/>
      <c r="Y845" s="189"/>
      <c r="Z845" s="189"/>
      <c r="AA845" s="189"/>
      <c r="AB845" s="190"/>
    </row>
    <row r="846" spans="1:28" ht="24" customHeight="1">
      <c r="A846" s="93"/>
      <c r="B846" s="120"/>
      <c r="C846" s="13" t="str">
        <f t="shared" si="197"/>
        <v>2027</v>
      </c>
      <c r="D846" s="13" t="e">
        <f t="shared" si="189"/>
        <v>#VALUE!</v>
      </c>
      <c r="E846" s="95" t="e">
        <f t="shared" si="198"/>
        <v>#VALUE!</v>
      </c>
      <c r="F846" s="15"/>
      <c r="G846" s="16" t="str">
        <f t="shared" si="190"/>
        <v/>
      </c>
      <c r="H846" s="182"/>
      <c r="I846" s="384"/>
      <c r="J846" s="26" t="str">
        <f t="shared" si="191"/>
        <v>*</v>
      </c>
      <c r="K846" s="27" t="s">
        <v>16</v>
      </c>
      <c r="L846" s="184"/>
      <c r="M846" s="184"/>
      <c r="N846" s="28" t="str">
        <f t="shared" si="192"/>
        <v>*</v>
      </c>
      <c r="O846" s="185" t="str">
        <f t="shared" ca="1" si="199"/>
        <v/>
      </c>
      <c r="P846" s="382"/>
      <c r="Q846" s="385"/>
      <c r="R846" s="29">
        <f t="shared" si="193"/>
        <v>0</v>
      </c>
      <c r="S846" s="30">
        <f t="shared" si="194"/>
        <v>0</v>
      </c>
      <c r="T846" s="31">
        <f t="shared" si="195"/>
        <v>0</v>
      </c>
      <c r="U846" s="32" t="str">
        <f t="shared" ca="1" si="196"/>
        <v>e</v>
      </c>
      <c r="V846" s="188"/>
      <c r="W846" s="269"/>
      <c r="X846" s="269"/>
      <c r="Y846" s="269"/>
      <c r="Z846" s="269"/>
      <c r="AA846" s="269"/>
      <c r="AB846" s="270"/>
    </row>
    <row r="847" spans="1:28" ht="24" customHeight="1">
      <c r="A847" s="93"/>
      <c r="B847" s="120"/>
      <c r="C847" s="13" t="str">
        <f t="shared" si="197"/>
        <v>2027</v>
      </c>
      <c r="D847" s="13" t="e">
        <f t="shared" si="189"/>
        <v>#VALUE!</v>
      </c>
      <c r="E847" s="95" t="e">
        <f t="shared" si="198"/>
        <v>#VALUE!</v>
      </c>
      <c r="F847" s="15"/>
      <c r="G847" s="16" t="str">
        <f t="shared" si="190"/>
        <v/>
      </c>
      <c r="H847" s="182"/>
      <c r="I847" s="382"/>
      <c r="J847" s="26" t="str">
        <f t="shared" si="191"/>
        <v>*</v>
      </c>
      <c r="K847" s="27" t="s">
        <v>16</v>
      </c>
      <c r="L847" s="184"/>
      <c r="M847" s="184"/>
      <c r="N847" s="28" t="str">
        <f t="shared" si="192"/>
        <v>*</v>
      </c>
      <c r="O847" s="185" t="str">
        <f t="shared" ca="1" si="199"/>
        <v/>
      </c>
      <c r="P847" s="382"/>
      <c r="Q847" s="385"/>
      <c r="R847" s="29">
        <f t="shared" si="193"/>
        <v>0</v>
      </c>
      <c r="S847" s="30">
        <f t="shared" si="194"/>
        <v>0</v>
      </c>
      <c r="T847" s="31">
        <f t="shared" si="195"/>
        <v>0</v>
      </c>
      <c r="U847" s="32" t="str">
        <f t="shared" ca="1" si="196"/>
        <v>e</v>
      </c>
      <c r="V847" s="188"/>
      <c r="W847" s="269"/>
      <c r="X847" s="269"/>
      <c r="Y847" s="269"/>
      <c r="Z847" s="269"/>
      <c r="AA847" s="269"/>
      <c r="AB847" s="270"/>
    </row>
    <row r="848" spans="1:28" ht="24" customHeight="1">
      <c r="A848" s="93"/>
      <c r="B848" s="120"/>
      <c r="C848" s="13" t="str">
        <f t="shared" si="197"/>
        <v>2027</v>
      </c>
      <c r="D848" s="13" t="e">
        <f t="shared" si="189"/>
        <v>#VALUE!</v>
      </c>
      <c r="E848" s="95" t="e">
        <f t="shared" si="198"/>
        <v>#VALUE!</v>
      </c>
      <c r="F848" s="15"/>
      <c r="G848" s="16" t="str">
        <f t="shared" si="190"/>
        <v/>
      </c>
      <c r="H848" s="182"/>
      <c r="I848" s="384"/>
      <c r="J848" s="26" t="str">
        <f t="shared" si="191"/>
        <v>*</v>
      </c>
      <c r="K848" s="27" t="s">
        <v>16</v>
      </c>
      <c r="L848" s="184"/>
      <c r="M848" s="184"/>
      <c r="N848" s="28" t="str">
        <f t="shared" si="192"/>
        <v>*</v>
      </c>
      <c r="O848" s="185" t="str">
        <f t="shared" ca="1" si="199"/>
        <v/>
      </c>
      <c r="P848" s="382"/>
      <c r="Q848" s="385"/>
      <c r="R848" s="29">
        <f t="shared" si="193"/>
        <v>0</v>
      </c>
      <c r="S848" s="30">
        <f t="shared" si="194"/>
        <v>0</v>
      </c>
      <c r="T848" s="31">
        <f t="shared" si="195"/>
        <v>0</v>
      </c>
      <c r="U848" s="32" t="str">
        <f t="shared" ca="1" si="196"/>
        <v>e</v>
      </c>
      <c r="V848" s="188"/>
      <c r="W848" s="269"/>
      <c r="X848" s="269"/>
      <c r="Y848" s="269"/>
      <c r="Z848" s="269"/>
      <c r="AA848" s="269"/>
      <c r="AB848" s="270"/>
    </row>
    <row r="849" spans="1:28" ht="24" customHeight="1">
      <c r="A849" s="93"/>
      <c r="B849" s="120"/>
      <c r="C849" s="13" t="str">
        <f t="shared" si="197"/>
        <v>2027</v>
      </c>
      <c r="D849" s="13" t="e">
        <f t="shared" si="189"/>
        <v>#VALUE!</v>
      </c>
      <c r="E849" s="95" t="e">
        <f t="shared" si="198"/>
        <v>#VALUE!</v>
      </c>
      <c r="F849" s="15"/>
      <c r="G849" s="16" t="str">
        <f t="shared" si="190"/>
        <v/>
      </c>
      <c r="H849" s="182"/>
      <c r="I849" s="382"/>
      <c r="J849" s="26" t="str">
        <f t="shared" si="191"/>
        <v>*</v>
      </c>
      <c r="K849" s="27" t="s">
        <v>16</v>
      </c>
      <c r="L849" s="184"/>
      <c r="M849" s="184"/>
      <c r="N849" s="28" t="str">
        <f t="shared" si="192"/>
        <v>*</v>
      </c>
      <c r="O849" s="185" t="str">
        <f t="shared" ca="1" si="199"/>
        <v/>
      </c>
      <c r="P849" s="382"/>
      <c r="Q849" s="385"/>
      <c r="R849" s="29">
        <f t="shared" si="193"/>
        <v>0</v>
      </c>
      <c r="S849" s="30">
        <f t="shared" si="194"/>
        <v>0</v>
      </c>
      <c r="T849" s="31">
        <f t="shared" si="195"/>
        <v>0</v>
      </c>
      <c r="U849" s="32" t="str">
        <f t="shared" ca="1" si="196"/>
        <v>e</v>
      </c>
      <c r="V849" s="188"/>
      <c r="W849" s="269"/>
      <c r="X849" s="269"/>
      <c r="Y849" s="269"/>
      <c r="Z849" s="269"/>
      <c r="AA849" s="269"/>
      <c r="AB849" s="270"/>
    </row>
    <row r="850" spans="1:28" ht="24" customHeight="1">
      <c r="A850" s="93"/>
      <c r="B850" s="120"/>
      <c r="C850" s="13" t="str">
        <f t="shared" si="197"/>
        <v>2027</v>
      </c>
      <c r="D850" s="13" t="e">
        <f t="shared" si="189"/>
        <v>#VALUE!</v>
      </c>
      <c r="E850" s="95" t="e">
        <f t="shared" si="198"/>
        <v>#VALUE!</v>
      </c>
      <c r="F850" s="15"/>
      <c r="G850" s="16" t="str">
        <f t="shared" si="190"/>
        <v/>
      </c>
      <c r="H850" s="182"/>
      <c r="I850" s="384"/>
      <c r="J850" s="26" t="str">
        <f t="shared" si="191"/>
        <v>*</v>
      </c>
      <c r="K850" s="27" t="s">
        <v>16</v>
      </c>
      <c r="L850" s="184"/>
      <c r="M850" s="184"/>
      <c r="N850" s="28" t="str">
        <f t="shared" si="192"/>
        <v>*</v>
      </c>
      <c r="O850" s="185" t="str">
        <f t="shared" ca="1" si="199"/>
        <v/>
      </c>
      <c r="P850" s="382"/>
      <c r="Q850" s="385"/>
      <c r="R850" s="29">
        <f t="shared" si="193"/>
        <v>0</v>
      </c>
      <c r="S850" s="30">
        <f t="shared" si="194"/>
        <v>0</v>
      </c>
      <c r="T850" s="31">
        <f t="shared" si="195"/>
        <v>0</v>
      </c>
      <c r="U850" s="32" t="str">
        <f t="shared" ca="1" si="196"/>
        <v>e</v>
      </c>
      <c r="V850" s="188"/>
      <c r="W850" s="269"/>
      <c r="X850" s="269"/>
      <c r="Y850" s="269"/>
      <c r="Z850" s="269"/>
      <c r="AA850" s="269"/>
      <c r="AB850" s="270"/>
    </row>
    <row r="851" spans="1:28" ht="24" customHeight="1">
      <c r="A851" s="93"/>
      <c r="B851" s="120"/>
      <c r="C851" s="13" t="str">
        <f t="shared" si="197"/>
        <v>2027</v>
      </c>
      <c r="D851" s="13" t="e">
        <f t="shared" si="189"/>
        <v>#VALUE!</v>
      </c>
      <c r="E851" s="95" t="e">
        <f t="shared" si="198"/>
        <v>#VALUE!</v>
      </c>
      <c r="F851" s="15"/>
      <c r="G851" s="16" t="str">
        <f t="shared" si="190"/>
        <v/>
      </c>
      <c r="H851" s="182"/>
      <c r="I851" s="382"/>
      <c r="J851" s="26" t="str">
        <f t="shared" si="191"/>
        <v>*</v>
      </c>
      <c r="K851" s="27" t="s">
        <v>16</v>
      </c>
      <c r="L851" s="184"/>
      <c r="M851" s="184"/>
      <c r="N851" s="28" t="str">
        <f t="shared" si="192"/>
        <v>*</v>
      </c>
      <c r="O851" s="185" t="str">
        <f t="shared" ca="1" si="199"/>
        <v/>
      </c>
      <c r="P851" s="382"/>
      <c r="Q851" s="385"/>
      <c r="R851" s="29">
        <f t="shared" si="193"/>
        <v>0</v>
      </c>
      <c r="S851" s="30">
        <f t="shared" si="194"/>
        <v>0</v>
      </c>
      <c r="T851" s="31">
        <f t="shared" si="195"/>
        <v>0</v>
      </c>
      <c r="U851" s="32" t="str">
        <f t="shared" ca="1" si="196"/>
        <v>e</v>
      </c>
      <c r="V851" s="188"/>
      <c r="W851" s="269"/>
      <c r="X851" s="269"/>
      <c r="Y851" s="269"/>
      <c r="Z851" s="269"/>
      <c r="AA851" s="269"/>
      <c r="AB851" s="270"/>
    </row>
    <row r="852" spans="1:28" ht="24" customHeight="1">
      <c r="A852" s="93"/>
      <c r="B852" s="120"/>
      <c r="C852" s="13" t="str">
        <f t="shared" si="197"/>
        <v>2027</v>
      </c>
      <c r="D852" s="13" t="e">
        <f t="shared" si="189"/>
        <v>#VALUE!</v>
      </c>
      <c r="E852" s="95" t="e">
        <f t="shared" si="198"/>
        <v>#VALUE!</v>
      </c>
      <c r="F852" s="15"/>
      <c r="G852" s="16" t="str">
        <f t="shared" si="190"/>
        <v/>
      </c>
      <c r="H852" s="182"/>
      <c r="I852" s="384"/>
      <c r="J852" s="26" t="str">
        <f t="shared" si="191"/>
        <v>*</v>
      </c>
      <c r="K852" s="27" t="s">
        <v>16</v>
      </c>
      <c r="L852" s="184"/>
      <c r="M852" s="184"/>
      <c r="N852" s="28" t="str">
        <f t="shared" si="192"/>
        <v>*</v>
      </c>
      <c r="O852" s="185" t="str">
        <f t="shared" ca="1" si="199"/>
        <v/>
      </c>
      <c r="P852" s="382"/>
      <c r="Q852" s="385"/>
      <c r="R852" s="29">
        <f t="shared" si="193"/>
        <v>0</v>
      </c>
      <c r="S852" s="30">
        <f t="shared" si="194"/>
        <v>0</v>
      </c>
      <c r="T852" s="31">
        <f t="shared" si="195"/>
        <v>0</v>
      </c>
      <c r="U852" s="32" t="str">
        <f t="shared" ca="1" si="196"/>
        <v>e</v>
      </c>
      <c r="V852" s="188"/>
      <c r="W852" s="269"/>
      <c r="X852" s="269"/>
      <c r="Y852" s="269"/>
      <c r="Z852" s="269"/>
      <c r="AA852" s="269"/>
      <c r="AB852" s="270"/>
    </row>
    <row r="853" spans="1:28" ht="24" customHeight="1">
      <c r="A853" s="93"/>
      <c r="B853" s="120"/>
      <c r="C853" s="13" t="str">
        <f t="shared" si="197"/>
        <v>2027</v>
      </c>
      <c r="D853" s="13" t="e">
        <f t="shared" si="189"/>
        <v>#VALUE!</v>
      </c>
      <c r="E853" s="95" t="e">
        <f t="shared" si="198"/>
        <v>#VALUE!</v>
      </c>
      <c r="F853" s="15"/>
      <c r="G853" s="16" t="str">
        <f t="shared" si="190"/>
        <v/>
      </c>
      <c r="H853" s="182"/>
      <c r="I853" s="382"/>
      <c r="J853" s="26" t="str">
        <f t="shared" si="191"/>
        <v>*</v>
      </c>
      <c r="K853" s="27" t="s">
        <v>16</v>
      </c>
      <c r="L853" s="184"/>
      <c r="M853" s="184"/>
      <c r="N853" s="28" t="str">
        <f t="shared" si="192"/>
        <v>*</v>
      </c>
      <c r="O853" s="185" t="str">
        <f t="shared" ca="1" si="199"/>
        <v/>
      </c>
      <c r="P853" s="382"/>
      <c r="Q853" s="385"/>
      <c r="R853" s="29">
        <f t="shared" si="193"/>
        <v>0</v>
      </c>
      <c r="S853" s="30">
        <f t="shared" si="194"/>
        <v>0</v>
      </c>
      <c r="T853" s="31">
        <f t="shared" si="195"/>
        <v>0</v>
      </c>
      <c r="U853" s="32" t="str">
        <f t="shared" ca="1" si="196"/>
        <v>e</v>
      </c>
      <c r="V853" s="188"/>
      <c r="W853" s="269"/>
      <c r="X853" s="269"/>
      <c r="Y853" s="269"/>
      <c r="Z853" s="269"/>
      <c r="AA853" s="269"/>
      <c r="AB853" s="270"/>
    </row>
    <row r="854" spans="1:28" ht="24" customHeight="1">
      <c r="A854" s="93"/>
      <c r="B854" s="120"/>
      <c r="C854" s="13" t="str">
        <f t="shared" si="197"/>
        <v>2027</v>
      </c>
      <c r="D854" s="13" t="e">
        <f t="shared" si="189"/>
        <v>#VALUE!</v>
      </c>
      <c r="E854" s="95" t="e">
        <f t="shared" si="198"/>
        <v>#VALUE!</v>
      </c>
      <c r="F854" s="15"/>
      <c r="G854" s="16" t="str">
        <f t="shared" si="190"/>
        <v/>
      </c>
      <c r="H854" s="182"/>
      <c r="I854" s="382"/>
      <c r="J854" s="26" t="str">
        <f t="shared" si="191"/>
        <v>*</v>
      </c>
      <c r="K854" s="27" t="s">
        <v>16</v>
      </c>
      <c r="L854" s="184"/>
      <c r="M854" s="184"/>
      <c r="N854" s="28" t="str">
        <f t="shared" si="192"/>
        <v>*</v>
      </c>
      <c r="O854" s="185" t="str">
        <f t="shared" ca="1" si="199"/>
        <v/>
      </c>
      <c r="P854" s="382"/>
      <c r="Q854" s="385"/>
      <c r="R854" s="29">
        <f t="shared" si="193"/>
        <v>0</v>
      </c>
      <c r="S854" s="30">
        <f t="shared" si="194"/>
        <v>0</v>
      </c>
      <c r="T854" s="31">
        <f t="shared" si="195"/>
        <v>0</v>
      </c>
      <c r="U854" s="32" t="str">
        <f t="shared" ca="1" si="196"/>
        <v>e</v>
      </c>
      <c r="V854" s="188"/>
      <c r="W854" s="269"/>
      <c r="X854" s="269"/>
      <c r="Y854" s="269"/>
      <c r="Z854" s="269"/>
      <c r="AA854" s="269"/>
      <c r="AB854" s="270"/>
    </row>
    <row r="855" spans="1:28" ht="24" customHeight="1">
      <c r="A855" s="93"/>
      <c r="B855" s="120"/>
      <c r="C855" s="13" t="str">
        <f t="shared" si="197"/>
        <v>2027</v>
      </c>
      <c r="D855" s="13" t="e">
        <f t="shared" si="189"/>
        <v>#VALUE!</v>
      </c>
      <c r="E855" s="95" t="e">
        <f t="shared" si="198"/>
        <v>#VALUE!</v>
      </c>
      <c r="F855" s="15"/>
      <c r="G855" s="16" t="str">
        <f t="shared" si="190"/>
        <v/>
      </c>
      <c r="H855" s="182"/>
      <c r="I855" s="382"/>
      <c r="J855" s="26" t="str">
        <f t="shared" si="191"/>
        <v>*</v>
      </c>
      <c r="K855" s="27" t="s">
        <v>16</v>
      </c>
      <c r="L855" s="184"/>
      <c r="M855" s="184"/>
      <c r="N855" s="28" t="str">
        <f t="shared" si="192"/>
        <v>*</v>
      </c>
      <c r="O855" s="185" t="str">
        <f t="shared" ca="1" si="199"/>
        <v/>
      </c>
      <c r="P855" s="382"/>
      <c r="Q855" s="385"/>
      <c r="R855" s="29">
        <f t="shared" si="193"/>
        <v>0</v>
      </c>
      <c r="S855" s="30">
        <f t="shared" si="194"/>
        <v>0</v>
      </c>
      <c r="T855" s="31">
        <f t="shared" si="195"/>
        <v>0</v>
      </c>
      <c r="U855" s="32" t="str">
        <f t="shared" ca="1" si="196"/>
        <v>e</v>
      </c>
      <c r="V855" s="188"/>
      <c r="W855" s="269"/>
      <c r="X855" s="269"/>
      <c r="Y855" s="269"/>
      <c r="Z855" s="269"/>
      <c r="AA855" s="269"/>
      <c r="AB855" s="270"/>
    </row>
    <row r="856" spans="1:28" ht="24" customHeight="1">
      <c r="A856" s="93"/>
      <c r="B856" s="120"/>
      <c r="C856" s="13" t="str">
        <f t="shared" si="197"/>
        <v>2027</v>
      </c>
      <c r="D856" s="13" t="e">
        <f t="shared" si="189"/>
        <v>#VALUE!</v>
      </c>
      <c r="E856" s="95" t="e">
        <f t="shared" si="198"/>
        <v>#VALUE!</v>
      </c>
      <c r="F856" s="15"/>
      <c r="G856" s="16" t="str">
        <f t="shared" si="190"/>
        <v/>
      </c>
      <c r="H856" s="182"/>
      <c r="I856" s="382"/>
      <c r="J856" s="26" t="str">
        <f t="shared" si="191"/>
        <v>*</v>
      </c>
      <c r="K856" s="27" t="s">
        <v>16</v>
      </c>
      <c r="L856" s="184"/>
      <c r="M856" s="184"/>
      <c r="N856" s="28" t="str">
        <f t="shared" si="192"/>
        <v>*</v>
      </c>
      <c r="O856" s="185" t="str">
        <f t="shared" ca="1" si="199"/>
        <v/>
      </c>
      <c r="P856" s="382"/>
      <c r="Q856" s="385"/>
      <c r="R856" s="29">
        <f t="shared" si="193"/>
        <v>0</v>
      </c>
      <c r="S856" s="30">
        <f t="shared" si="194"/>
        <v>0</v>
      </c>
      <c r="T856" s="31">
        <f t="shared" si="195"/>
        <v>0</v>
      </c>
      <c r="U856" s="32" t="str">
        <f t="shared" ca="1" si="196"/>
        <v>e</v>
      </c>
      <c r="V856" s="188"/>
      <c r="W856" s="269"/>
      <c r="X856" s="269"/>
      <c r="Y856" s="269"/>
      <c r="Z856" s="269"/>
      <c r="AA856" s="269"/>
      <c r="AB856" s="270"/>
    </row>
    <row r="857" spans="1:28" ht="24" customHeight="1">
      <c r="A857" s="93"/>
      <c r="B857" s="120"/>
      <c r="C857" s="13" t="str">
        <f t="shared" si="197"/>
        <v>2027</v>
      </c>
      <c r="D857" s="13" t="e">
        <f t="shared" si="189"/>
        <v>#VALUE!</v>
      </c>
      <c r="E857" s="95" t="e">
        <f t="shared" si="198"/>
        <v>#VALUE!</v>
      </c>
      <c r="F857" s="15"/>
      <c r="G857" s="16" t="str">
        <f t="shared" si="190"/>
        <v/>
      </c>
      <c r="H857" s="182"/>
      <c r="I857" s="382"/>
      <c r="J857" s="26" t="str">
        <f t="shared" si="191"/>
        <v>*</v>
      </c>
      <c r="K857" s="27" t="s">
        <v>16</v>
      </c>
      <c r="L857" s="184"/>
      <c r="M857" s="184"/>
      <c r="N857" s="28" t="str">
        <f t="shared" si="192"/>
        <v>*</v>
      </c>
      <c r="O857" s="185" t="str">
        <f t="shared" ca="1" si="199"/>
        <v/>
      </c>
      <c r="P857" s="382"/>
      <c r="Q857" s="385"/>
      <c r="R857" s="29">
        <f t="shared" si="193"/>
        <v>0</v>
      </c>
      <c r="S857" s="30">
        <f t="shared" si="194"/>
        <v>0</v>
      </c>
      <c r="T857" s="31">
        <f t="shared" si="195"/>
        <v>0</v>
      </c>
      <c r="U857" s="32" t="str">
        <f t="shared" ca="1" si="196"/>
        <v>e</v>
      </c>
      <c r="V857" s="188"/>
      <c r="W857" s="269"/>
      <c r="X857" s="269"/>
      <c r="Y857" s="269"/>
      <c r="Z857" s="269"/>
      <c r="AA857" s="269"/>
      <c r="AB857" s="270"/>
    </row>
    <row r="858" spans="1:28" ht="24" customHeight="1">
      <c r="A858" s="93"/>
      <c r="B858" s="120"/>
      <c r="C858" s="13" t="str">
        <f t="shared" si="197"/>
        <v>2027</v>
      </c>
      <c r="D858" s="13" t="e">
        <f t="shared" si="189"/>
        <v>#VALUE!</v>
      </c>
      <c r="E858" s="95" t="e">
        <f t="shared" si="198"/>
        <v>#VALUE!</v>
      </c>
      <c r="F858" s="15"/>
      <c r="G858" s="16" t="str">
        <f t="shared" si="190"/>
        <v/>
      </c>
      <c r="H858" s="182"/>
      <c r="I858" s="382"/>
      <c r="J858" s="26" t="str">
        <f t="shared" si="191"/>
        <v>*</v>
      </c>
      <c r="K858" s="27" t="s">
        <v>16</v>
      </c>
      <c r="L858" s="184"/>
      <c r="M858" s="184"/>
      <c r="N858" s="28" t="str">
        <f t="shared" si="192"/>
        <v>*</v>
      </c>
      <c r="O858" s="185" t="str">
        <f t="shared" ca="1" si="199"/>
        <v/>
      </c>
      <c r="P858" s="382"/>
      <c r="Q858" s="385"/>
      <c r="R858" s="29">
        <f t="shared" si="193"/>
        <v>0</v>
      </c>
      <c r="S858" s="30">
        <f t="shared" si="194"/>
        <v>0</v>
      </c>
      <c r="T858" s="31">
        <f t="shared" si="195"/>
        <v>0</v>
      </c>
      <c r="U858" s="32" t="str">
        <f t="shared" ca="1" si="196"/>
        <v>e</v>
      </c>
      <c r="V858" s="188"/>
      <c r="W858" s="269"/>
      <c r="X858" s="269"/>
      <c r="Y858" s="269"/>
      <c r="Z858" s="269"/>
      <c r="AA858" s="269"/>
      <c r="AB858" s="270"/>
    </row>
    <row r="859" spans="1:28" ht="24" customHeight="1">
      <c r="A859" s="93"/>
      <c r="B859" s="120"/>
      <c r="C859" s="13" t="str">
        <f t="shared" si="197"/>
        <v>2027</v>
      </c>
      <c r="D859" s="13" t="e">
        <f t="shared" si="189"/>
        <v>#VALUE!</v>
      </c>
      <c r="E859" s="95" t="e">
        <f t="shared" si="198"/>
        <v>#VALUE!</v>
      </c>
      <c r="F859" s="15"/>
      <c r="G859" s="16" t="str">
        <f t="shared" si="190"/>
        <v/>
      </c>
      <c r="H859" s="182"/>
      <c r="I859" s="382"/>
      <c r="J859" s="26" t="str">
        <f t="shared" si="191"/>
        <v>*</v>
      </c>
      <c r="K859" s="27" t="s">
        <v>16</v>
      </c>
      <c r="L859" s="184"/>
      <c r="M859" s="184"/>
      <c r="N859" s="28" t="str">
        <f t="shared" si="192"/>
        <v>*</v>
      </c>
      <c r="O859" s="185" t="str">
        <f t="shared" ca="1" si="199"/>
        <v/>
      </c>
      <c r="P859" s="382"/>
      <c r="Q859" s="385"/>
      <c r="R859" s="29">
        <f t="shared" si="193"/>
        <v>0</v>
      </c>
      <c r="S859" s="30">
        <f t="shared" si="194"/>
        <v>0</v>
      </c>
      <c r="T859" s="31">
        <f t="shared" si="195"/>
        <v>0</v>
      </c>
      <c r="U859" s="32" t="str">
        <f t="shared" ca="1" si="196"/>
        <v>e</v>
      </c>
      <c r="V859" s="188"/>
      <c r="W859" s="269"/>
      <c r="X859" s="269"/>
      <c r="Y859" s="269"/>
      <c r="Z859" s="269"/>
      <c r="AA859" s="269"/>
      <c r="AB859" s="270"/>
    </row>
    <row r="860" spans="1:28" ht="24" customHeight="1">
      <c r="A860" s="93"/>
      <c r="B860" s="120"/>
      <c r="C860" s="13" t="str">
        <f t="shared" si="197"/>
        <v>2027</v>
      </c>
      <c r="D860" s="13" t="e">
        <f t="shared" si="189"/>
        <v>#VALUE!</v>
      </c>
      <c r="E860" s="95" t="e">
        <f t="shared" si="198"/>
        <v>#VALUE!</v>
      </c>
      <c r="F860" s="15"/>
      <c r="G860" s="16" t="str">
        <f t="shared" si="190"/>
        <v/>
      </c>
      <c r="H860" s="182"/>
      <c r="I860" s="382"/>
      <c r="J860" s="26" t="str">
        <f t="shared" si="191"/>
        <v>*</v>
      </c>
      <c r="K860" s="27" t="s">
        <v>16</v>
      </c>
      <c r="L860" s="184"/>
      <c r="M860" s="184"/>
      <c r="N860" s="28" t="str">
        <f t="shared" si="192"/>
        <v>*</v>
      </c>
      <c r="O860" s="185" t="str">
        <f t="shared" ca="1" si="199"/>
        <v/>
      </c>
      <c r="P860" s="382"/>
      <c r="Q860" s="385"/>
      <c r="R860" s="29">
        <f t="shared" si="193"/>
        <v>0</v>
      </c>
      <c r="S860" s="30">
        <f t="shared" si="194"/>
        <v>0</v>
      </c>
      <c r="T860" s="31">
        <f t="shared" si="195"/>
        <v>0</v>
      </c>
      <c r="U860" s="32" t="str">
        <f t="shared" ca="1" si="196"/>
        <v>e</v>
      </c>
      <c r="V860" s="188"/>
      <c r="W860" s="269"/>
      <c r="X860" s="269"/>
      <c r="Y860" s="269"/>
      <c r="Z860" s="269"/>
      <c r="AA860" s="269"/>
      <c r="AB860" s="270"/>
    </row>
    <row r="861" spans="1:28" ht="24" customHeight="1">
      <c r="A861" s="93"/>
      <c r="B861" s="120"/>
      <c r="C861" s="13" t="str">
        <f t="shared" si="197"/>
        <v>2027</v>
      </c>
      <c r="D861" s="13" t="e">
        <f t="shared" si="189"/>
        <v>#VALUE!</v>
      </c>
      <c r="E861" s="95" t="e">
        <f t="shared" si="198"/>
        <v>#VALUE!</v>
      </c>
      <c r="F861" s="15"/>
      <c r="G861" s="16" t="str">
        <f t="shared" si="190"/>
        <v/>
      </c>
      <c r="H861" s="182"/>
      <c r="I861" s="382"/>
      <c r="J861" s="26" t="str">
        <f t="shared" si="191"/>
        <v>*</v>
      </c>
      <c r="K861" s="27" t="s">
        <v>16</v>
      </c>
      <c r="L861" s="184"/>
      <c r="M861" s="184"/>
      <c r="N861" s="28" t="str">
        <f t="shared" si="192"/>
        <v>*</v>
      </c>
      <c r="O861" s="185" t="str">
        <f t="shared" ca="1" si="199"/>
        <v/>
      </c>
      <c r="P861" s="382"/>
      <c r="Q861" s="385"/>
      <c r="R861" s="29">
        <f t="shared" si="193"/>
        <v>0</v>
      </c>
      <c r="S861" s="30">
        <f t="shared" si="194"/>
        <v>0</v>
      </c>
      <c r="T861" s="31">
        <f t="shared" si="195"/>
        <v>0</v>
      </c>
      <c r="U861" s="32" t="str">
        <f t="shared" ca="1" si="196"/>
        <v>e</v>
      </c>
      <c r="V861" s="188"/>
      <c r="W861" s="269"/>
      <c r="X861" s="269"/>
      <c r="Y861" s="269"/>
      <c r="Z861" s="269"/>
      <c r="AA861" s="269"/>
      <c r="AB861" s="270"/>
    </row>
    <row r="862" spans="1:28" ht="24" customHeight="1">
      <c r="A862" s="93"/>
      <c r="B862" s="120"/>
      <c r="C862" s="13" t="str">
        <f t="shared" si="197"/>
        <v>2027</v>
      </c>
      <c r="D862" s="13" t="e">
        <f t="shared" si="189"/>
        <v>#VALUE!</v>
      </c>
      <c r="E862" s="95" t="e">
        <f t="shared" si="198"/>
        <v>#VALUE!</v>
      </c>
      <c r="F862" s="15"/>
      <c r="G862" s="16" t="str">
        <f t="shared" si="190"/>
        <v/>
      </c>
      <c r="H862" s="182"/>
      <c r="I862" s="382"/>
      <c r="J862" s="26" t="str">
        <f t="shared" si="191"/>
        <v>*</v>
      </c>
      <c r="K862" s="27" t="s">
        <v>16</v>
      </c>
      <c r="L862" s="184"/>
      <c r="M862" s="184"/>
      <c r="N862" s="28" t="str">
        <f t="shared" si="192"/>
        <v>*</v>
      </c>
      <c r="O862" s="185" t="str">
        <f t="shared" ca="1" si="199"/>
        <v/>
      </c>
      <c r="P862" s="382"/>
      <c r="Q862" s="385"/>
      <c r="R862" s="29">
        <f t="shared" si="193"/>
        <v>0</v>
      </c>
      <c r="S862" s="30">
        <f t="shared" si="194"/>
        <v>0</v>
      </c>
      <c r="T862" s="31">
        <f t="shared" si="195"/>
        <v>0</v>
      </c>
      <c r="U862" s="32" t="str">
        <f t="shared" ca="1" si="196"/>
        <v>e</v>
      </c>
      <c r="V862" s="188"/>
      <c r="W862" s="269"/>
      <c r="X862" s="269"/>
      <c r="Y862" s="269"/>
      <c r="Z862" s="269"/>
      <c r="AA862" s="269"/>
      <c r="AB862" s="270"/>
    </row>
    <row r="863" spans="1:28" ht="24" customHeight="1">
      <c r="A863" s="93"/>
      <c r="B863" s="120"/>
      <c r="C863" s="13" t="str">
        <f t="shared" si="197"/>
        <v>2027</v>
      </c>
      <c r="D863" s="13" t="e">
        <f t="shared" si="189"/>
        <v>#VALUE!</v>
      </c>
      <c r="E863" s="95" t="e">
        <f t="shared" si="198"/>
        <v>#VALUE!</v>
      </c>
      <c r="F863" s="15"/>
      <c r="G863" s="16" t="str">
        <f t="shared" si="190"/>
        <v/>
      </c>
      <c r="H863" s="182"/>
      <c r="I863" s="382"/>
      <c r="J863" s="26" t="str">
        <f t="shared" si="191"/>
        <v>*</v>
      </c>
      <c r="K863" s="27" t="s">
        <v>16</v>
      </c>
      <c r="L863" s="184"/>
      <c r="M863" s="184"/>
      <c r="N863" s="28" t="str">
        <f t="shared" si="192"/>
        <v>*</v>
      </c>
      <c r="O863" s="185" t="str">
        <f t="shared" ca="1" si="199"/>
        <v/>
      </c>
      <c r="P863" s="382"/>
      <c r="Q863" s="385"/>
      <c r="R863" s="29">
        <f t="shared" si="193"/>
        <v>0</v>
      </c>
      <c r="S863" s="30">
        <f t="shared" si="194"/>
        <v>0</v>
      </c>
      <c r="T863" s="31">
        <f t="shared" si="195"/>
        <v>0</v>
      </c>
      <c r="U863" s="32" t="str">
        <f t="shared" ca="1" si="196"/>
        <v>e</v>
      </c>
      <c r="V863" s="188"/>
      <c r="W863" s="269"/>
      <c r="X863" s="269"/>
      <c r="Y863" s="269"/>
      <c r="Z863" s="269"/>
      <c r="AA863" s="269"/>
      <c r="AB863" s="270"/>
    </row>
    <row r="864" spans="1:28" ht="24" customHeight="1">
      <c r="A864" s="93"/>
      <c r="B864" s="120"/>
      <c r="C864" s="13" t="str">
        <f t="shared" si="197"/>
        <v>2027</v>
      </c>
      <c r="D864" s="13" t="e">
        <f t="shared" si="189"/>
        <v>#VALUE!</v>
      </c>
      <c r="E864" s="95" t="e">
        <f t="shared" si="198"/>
        <v>#VALUE!</v>
      </c>
      <c r="F864" s="15"/>
      <c r="G864" s="16" t="str">
        <f t="shared" si="190"/>
        <v/>
      </c>
      <c r="H864" s="182"/>
      <c r="I864" s="382"/>
      <c r="J864" s="26" t="str">
        <f t="shared" si="191"/>
        <v>*</v>
      </c>
      <c r="K864" s="27" t="s">
        <v>16</v>
      </c>
      <c r="L864" s="184"/>
      <c r="M864" s="184"/>
      <c r="N864" s="28" t="str">
        <f t="shared" si="192"/>
        <v>*</v>
      </c>
      <c r="O864" s="185" t="str">
        <f t="shared" ca="1" si="199"/>
        <v/>
      </c>
      <c r="P864" s="382"/>
      <c r="Q864" s="385"/>
      <c r="R864" s="29">
        <f t="shared" si="193"/>
        <v>0</v>
      </c>
      <c r="S864" s="30">
        <f t="shared" si="194"/>
        <v>0</v>
      </c>
      <c r="T864" s="31">
        <f t="shared" si="195"/>
        <v>0</v>
      </c>
      <c r="U864" s="32" t="str">
        <f t="shared" ca="1" si="196"/>
        <v>e</v>
      </c>
      <c r="V864" s="188"/>
      <c r="W864" s="269"/>
      <c r="X864" s="269"/>
      <c r="Y864" s="269"/>
      <c r="Z864" s="269"/>
      <c r="AA864" s="269"/>
      <c r="AB864" s="270"/>
    </row>
    <row r="865" spans="1:28" ht="24" customHeight="1">
      <c r="A865" s="93"/>
      <c r="B865" s="120"/>
      <c r="C865" s="13" t="str">
        <f t="shared" si="197"/>
        <v>2027</v>
      </c>
      <c r="D865" s="13" t="e">
        <f t="shared" si="189"/>
        <v>#VALUE!</v>
      </c>
      <c r="E865" s="95" t="e">
        <f t="shared" si="198"/>
        <v>#VALUE!</v>
      </c>
      <c r="F865" s="15"/>
      <c r="G865" s="16" t="str">
        <f t="shared" si="190"/>
        <v/>
      </c>
      <c r="H865" s="182"/>
      <c r="I865" s="382"/>
      <c r="J865" s="26" t="str">
        <f t="shared" si="191"/>
        <v>*</v>
      </c>
      <c r="K865" s="27" t="s">
        <v>16</v>
      </c>
      <c r="L865" s="184"/>
      <c r="M865" s="184"/>
      <c r="N865" s="28" t="str">
        <f t="shared" si="192"/>
        <v>*</v>
      </c>
      <c r="O865" s="185" t="str">
        <f t="shared" ca="1" si="199"/>
        <v/>
      </c>
      <c r="P865" s="382"/>
      <c r="Q865" s="385"/>
      <c r="R865" s="29">
        <f t="shared" si="193"/>
        <v>0</v>
      </c>
      <c r="S865" s="30">
        <f t="shared" si="194"/>
        <v>0</v>
      </c>
      <c r="T865" s="31">
        <f t="shared" si="195"/>
        <v>0</v>
      </c>
      <c r="U865" s="32" t="str">
        <f t="shared" ca="1" si="196"/>
        <v>e</v>
      </c>
      <c r="V865" s="188"/>
      <c r="W865" s="269"/>
      <c r="X865" s="269"/>
      <c r="Y865" s="269"/>
      <c r="Z865" s="269"/>
      <c r="AA865" s="269"/>
      <c r="AB865" s="270"/>
    </row>
    <row r="866" spans="1:28" ht="24" customHeight="1">
      <c r="A866" s="93"/>
      <c r="B866" s="120"/>
      <c r="C866" s="13" t="str">
        <f t="shared" si="197"/>
        <v>2027</v>
      </c>
      <c r="D866" s="13" t="e">
        <f t="shared" si="189"/>
        <v>#VALUE!</v>
      </c>
      <c r="E866" s="95" t="e">
        <f t="shared" si="198"/>
        <v>#VALUE!</v>
      </c>
      <c r="F866" s="15"/>
      <c r="G866" s="16" t="str">
        <f t="shared" si="190"/>
        <v/>
      </c>
      <c r="H866" s="182"/>
      <c r="I866" s="382"/>
      <c r="J866" s="26" t="str">
        <f t="shared" si="191"/>
        <v>*</v>
      </c>
      <c r="K866" s="27" t="s">
        <v>16</v>
      </c>
      <c r="L866" s="184"/>
      <c r="M866" s="184"/>
      <c r="N866" s="28" t="str">
        <f t="shared" si="192"/>
        <v>*</v>
      </c>
      <c r="O866" s="185" t="str">
        <f t="shared" ca="1" si="199"/>
        <v/>
      </c>
      <c r="P866" s="382"/>
      <c r="Q866" s="385"/>
      <c r="R866" s="29">
        <f t="shared" si="193"/>
        <v>0</v>
      </c>
      <c r="S866" s="30">
        <f t="shared" si="194"/>
        <v>0</v>
      </c>
      <c r="T866" s="31">
        <f t="shared" si="195"/>
        <v>0</v>
      </c>
      <c r="U866" s="32" t="str">
        <f t="shared" ca="1" si="196"/>
        <v>e</v>
      </c>
      <c r="V866" s="188"/>
      <c r="W866" s="269"/>
      <c r="X866" s="269"/>
      <c r="Y866" s="269"/>
      <c r="Z866" s="269"/>
      <c r="AA866" s="269"/>
      <c r="AB866" s="270"/>
    </row>
    <row r="867" spans="1:28" ht="24" customHeight="1">
      <c r="A867" s="93"/>
      <c r="B867" s="120"/>
      <c r="C867" s="13" t="str">
        <f t="shared" si="197"/>
        <v>2027</v>
      </c>
      <c r="D867" s="13" t="e">
        <f t="shared" si="189"/>
        <v>#VALUE!</v>
      </c>
      <c r="E867" s="95" t="e">
        <f t="shared" si="198"/>
        <v>#VALUE!</v>
      </c>
      <c r="F867" s="15"/>
      <c r="G867" s="16" t="str">
        <f t="shared" si="190"/>
        <v/>
      </c>
      <c r="H867" s="182"/>
      <c r="I867" s="382"/>
      <c r="J867" s="26" t="str">
        <f t="shared" si="191"/>
        <v>*</v>
      </c>
      <c r="K867" s="27" t="s">
        <v>16</v>
      </c>
      <c r="L867" s="184"/>
      <c r="M867" s="184"/>
      <c r="N867" s="28" t="str">
        <f t="shared" si="192"/>
        <v>*</v>
      </c>
      <c r="O867" s="185" t="str">
        <f t="shared" ca="1" si="199"/>
        <v/>
      </c>
      <c r="P867" s="382"/>
      <c r="Q867" s="385"/>
      <c r="R867" s="29">
        <f t="shared" si="193"/>
        <v>0</v>
      </c>
      <c r="S867" s="30">
        <f t="shared" si="194"/>
        <v>0</v>
      </c>
      <c r="T867" s="31">
        <f t="shared" si="195"/>
        <v>0</v>
      </c>
      <c r="U867" s="32" t="str">
        <f t="shared" ca="1" si="196"/>
        <v>e</v>
      </c>
      <c r="V867" s="188"/>
      <c r="W867" s="269"/>
      <c r="X867" s="269"/>
      <c r="Y867" s="269"/>
      <c r="Z867" s="269"/>
      <c r="AA867" s="269"/>
      <c r="AB867" s="270"/>
    </row>
    <row r="868" spans="1:28" ht="24" customHeight="1">
      <c r="A868" s="93"/>
      <c r="B868" s="120"/>
      <c r="C868" s="13" t="str">
        <f t="shared" si="197"/>
        <v>2027</v>
      </c>
      <c r="D868" s="13" t="e">
        <f t="shared" si="189"/>
        <v>#VALUE!</v>
      </c>
      <c r="E868" s="95" t="e">
        <f t="shared" si="198"/>
        <v>#VALUE!</v>
      </c>
      <c r="F868" s="15"/>
      <c r="G868" s="16" t="str">
        <f t="shared" si="190"/>
        <v/>
      </c>
      <c r="H868" s="182"/>
      <c r="I868" s="382"/>
      <c r="J868" s="26" t="str">
        <f t="shared" si="191"/>
        <v>*</v>
      </c>
      <c r="K868" s="27" t="s">
        <v>16</v>
      </c>
      <c r="L868" s="184"/>
      <c r="M868" s="184"/>
      <c r="N868" s="28" t="str">
        <f t="shared" si="192"/>
        <v>*</v>
      </c>
      <c r="O868" s="185" t="str">
        <f t="shared" ca="1" si="199"/>
        <v/>
      </c>
      <c r="P868" s="382"/>
      <c r="Q868" s="385"/>
      <c r="R868" s="29">
        <f t="shared" si="193"/>
        <v>0</v>
      </c>
      <c r="S868" s="30">
        <f t="shared" si="194"/>
        <v>0</v>
      </c>
      <c r="T868" s="31">
        <f t="shared" si="195"/>
        <v>0</v>
      </c>
      <c r="U868" s="32" t="str">
        <f t="shared" ca="1" si="196"/>
        <v>e</v>
      </c>
      <c r="V868" s="188"/>
      <c r="W868" s="269"/>
      <c r="X868" s="269"/>
      <c r="Y868" s="269"/>
      <c r="Z868" s="269"/>
      <c r="AA868" s="269"/>
      <c r="AB868" s="270"/>
    </row>
    <row r="869" spans="1:28" ht="24" customHeight="1">
      <c r="A869" s="93"/>
      <c r="B869" s="120"/>
      <c r="C869" s="13" t="str">
        <f t="shared" si="197"/>
        <v>2027</v>
      </c>
      <c r="D869" s="13" t="e">
        <f t="shared" si="189"/>
        <v>#VALUE!</v>
      </c>
      <c r="E869" s="95" t="e">
        <f t="shared" si="198"/>
        <v>#VALUE!</v>
      </c>
      <c r="F869" s="15"/>
      <c r="G869" s="16" t="str">
        <f t="shared" si="190"/>
        <v/>
      </c>
      <c r="H869" s="182"/>
      <c r="I869" s="382"/>
      <c r="J869" s="26" t="str">
        <f t="shared" si="191"/>
        <v>*</v>
      </c>
      <c r="K869" s="27" t="s">
        <v>16</v>
      </c>
      <c r="L869" s="184"/>
      <c r="M869" s="184"/>
      <c r="N869" s="28" t="str">
        <f t="shared" si="192"/>
        <v>*</v>
      </c>
      <c r="O869" s="185" t="str">
        <f t="shared" ca="1" si="199"/>
        <v/>
      </c>
      <c r="P869" s="382"/>
      <c r="Q869" s="385"/>
      <c r="R869" s="29">
        <f t="shared" si="193"/>
        <v>0</v>
      </c>
      <c r="S869" s="30">
        <f t="shared" si="194"/>
        <v>0</v>
      </c>
      <c r="T869" s="31">
        <f t="shared" si="195"/>
        <v>0</v>
      </c>
      <c r="U869" s="32" t="str">
        <f t="shared" ca="1" si="196"/>
        <v>e</v>
      </c>
      <c r="V869" s="188"/>
      <c r="W869" s="269"/>
      <c r="X869" s="269"/>
      <c r="Y869" s="269"/>
      <c r="Z869" s="269"/>
      <c r="AA869" s="269"/>
      <c r="AB869" s="270"/>
    </row>
    <row r="870" spans="1:28" ht="24" customHeight="1">
      <c r="A870" s="93"/>
      <c r="B870" s="120"/>
      <c r="C870" s="13" t="str">
        <f t="shared" si="197"/>
        <v>2027</v>
      </c>
      <c r="D870" s="13" t="e">
        <f t="shared" si="189"/>
        <v>#VALUE!</v>
      </c>
      <c r="E870" s="95" t="e">
        <f t="shared" si="198"/>
        <v>#VALUE!</v>
      </c>
      <c r="F870" s="15"/>
      <c r="G870" s="16" t="str">
        <f t="shared" si="190"/>
        <v/>
      </c>
      <c r="H870" s="182"/>
      <c r="I870" s="384"/>
      <c r="J870" s="26" t="str">
        <f t="shared" si="191"/>
        <v>*</v>
      </c>
      <c r="K870" s="27" t="s">
        <v>16</v>
      </c>
      <c r="L870" s="184"/>
      <c r="M870" s="184"/>
      <c r="N870" s="28" t="str">
        <f t="shared" si="192"/>
        <v>*</v>
      </c>
      <c r="O870" s="185" t="str">
        <f t="shared" ca="1" si="199"/>
        <v/>
      </c>
      <c r="P870" s="382"/>
      <c r="Q870" s="385"/>
      <c r="R870" s="29">
        <f t="shared" si="193"/>
        <v>0</v>
      </c>
      <c r="S870" s="30">
        <f t="shared" si="194"/>
        <v>0</v>
      </c>
      <c r="T870" s="31">
        <f t="shared" si="195"/>
        <v>0</v>
      </c>
      <c r="U870" s="32" t="str">
        <f t="shared" ca="1" si="196"/>
        <v>e</v>
      </c>
      <c r="V870" s="188"/>
      <c r="W870" s="269"/>
      <c r="X870" s="269"/>
      <c r="Y870" s="269"/>
      <c r="Z870" s="269"/>
      <c r="AA870" s="269"/>
      <c r="AB870" s="270"/>
    </row>
    <row r="871" spans="1:28" ht="24" customHeight="1">
      <c r="A871" s="93"/>
      <c r="B871" s="120"/>
      <c r="C871" s="13" t="str">
        <f t="shared" si="197"/>
        <v>2027</v>
      </c>
      <c r="D871" s="13" t="e">
        <f t="shared" si="189"/>
        <v>#VALUE!</v>
      </c>
      <c r="E871" s="95" t="e">
        <f t="shared" si="198"/>
        <v>#VALUE!</v>
      </c>
      <c r="F871" s="15"/>
      <c r="G871" s="16" t="str">
        <f t="shared" si="190"/>
        <v/>
      </c>
      <c r="H871" s="182"/>
      <c r="I871" s="382"/>
      <c r="J871" s="26" t="str">
        <f t="shared" si="191"/>
        <v>*</v>
      </c>
      <c r="K871" s="27" t="s">
        <v>16</v>
      </c>
      <c r="L871" s="184"/>
      <c r="M871" s="184"/>
      <c r="N871" s="28" t="str">
        <f t="shared" si="192"/>
        <v>*</v>
      </c>
      <c r="O871" s="185" t="str">
        <f t="shared" ca="1" si="199"/>
        <v/>
      </c>
      <c r="P871" s="382"/>
      <c r="Q871" s="385"/>
      <c r="R871" s="29">
        <f t="shared" si="193"/>
        <v>0</v>
      </c>
      <c r="S871" s="30">
        <f t="shared" si="194"/>
        <v>0</v>
      </c>
      <c r="T871" s="31">
        <f t="shared" si="195"/>
        <v>0</v>
      </c>
      <c r="U871" s="32" t="str">
        <f t="shared" ca="1" si="196"/>
        <v>e</v>
      </c>
      <c r="V871" s="188"/>
      <c r="W871" s="269"/>
      <c r="X871" s="269"/>
      <c r="Y871" s="269"/>
      <c r="Z871" s="269"/>
      <c r="AA871" s="269"/>
      <c r="AB871" s="270"/>
    </row>
    <row r="872" spans="1:28" ht="24" customHeight="1">
      <c r="A872" s="93"/>
      <c r="B872" s="140"/>
      <c r="C872" s="13" t="str">
        <f t="shared" si="197"/>
        <v>2027</v>
      </c>
      <c r="D872" s="13" t="e">
        <f t="shared" si="189"/>
        <v>#VALUE!</v>
      </c>
      <c r="E872" s="141" t="e">
        <f t="shared" si="198"/>
        <v>#VALUE!</v>
      </c>
      <c r="F872" s="15"/>
      <c r="G872" s="152" t="str">
        <f t="shared" si="190"/>
        <v/>
      </c>
      <c r="H872" s="356"/>
      <c r="I872" s="388"/>
      <c r="J872" s="142" t="str">
        <f t="shared" si="191"/>
        <v>*</v>
      </c>
      <c r="K872" s="143" t="s">
        <v>16</v>
      </c>
      <c r="L872" s="358"/>
      <c r="M872" s="358"/>
      <c r="N872" s="144" t="str">
        <f t="shared" si="192"/>
        <v>*</v>
      </c>
      <c r="O872" s="359" t="str">
        <f t="shared" ca="1" si="199"/>
        <v/>
      </c>
      <c r="P872" s="388"/>
      <c r="Q872" s="389"/>
      <c r="R872" s="145">
        <f t="shared" si="193"/>
        <v>0</v>
      </c>
      <c r="S872" s="146">
        <f t="shared" si="194"/>
        <v>0</v>
      </c>
      <c r="T872" s="147">
        <f t="shared" si="195"/>
        <v>0</v>
      </c>
      <c r="U872" s="148" t="str">
        <f t="shared" ca="1" si="196"/>
        <v>e</v>
      </c>
      <c r="V872" s="362"/>
      <c r="W872" s="390"/>
      <c r="X872" s="390"/>
      <c r="Y872" s="390"/>
      <c r="Z872" s="390"/>
      <c r="AA872" s="390"/>
      <c r="AB872" s="391"/>
    </row>
    <row r="873" spans="1:28" ht="27" customHeight="1" thickBot="1">
      <c r="A873" s="365" t="s">
        <v>17</v>
      </c>
      <c r="B873" s="392"/>
      <c r="C873" s="392"/>
      <c r="D873" s="392"/>
      <c r="E873" s="393"/>
      <c r="F873" s="124" t="s">
        <v>18</v>
      </c>
      <c r="G873" s="125" t="str">
        <f>IF(ISERROR(G875),"",IF(OR(G875="",G875=0),"",G875))</f>
        <v/>
      </c>
      <c r="H873" s="126" t="s">
        <v>19</v>
      </c>
      <c r="I873" s="345" t="str">
        <f>IF(ISERROR(I875),"",IF(OR(I875="",I875=0),"",I875))</f>
        <v/>
      </c>
      <c r="J873" s="394"/>
      <c r="K873" s="394"/>
      <c r="L873" s="394"/>
      <c r="M873" s="394"/>
      <c r="N873" s="127"/>
      <c r="O873" s="126" t="s">
        <v>20</v>
      </c>
      <c r="P873" s="345" t="str">
        <f>IF(ISERROR(P875),"",IF(OR(P875="",P875=0),"",P875))</f>
        <v/>
      </c>
      <c r="Q873" s="394"/>
      <c r="R873" s="394"/>
      <c r="S873" s="394"/>
      <c r="T873" s="394"/>
      <c r="U873" s="394"/>
      <c r="V873" s="394"/>
      <c r="W873" s="128" t="s">
        <v>21</v>
      </c>
      <c r="X873" s="346" t="str">
        <f>IF(ISERROR(X875),"",IF(OR(X875="",X875=0),"",X875))</f>
        <v/>
      </c>
      <c r="Y873" s="394"/>
      <c r="Z873" s="128" t="s">
        <v>22</v>
      </c>
      <c r="AA873" s="153" t="str">
        <f>IF(ISERROR(AA875),"",IF(OR(AA875="",AA875=0),"",AA875))</f>
        <v/>
      </c>
      <c r="AB873" s="39"/>
    </row>
    <row r="874" spans="1:28" ht="27" customHeight="1" thickTop="1" thickBot="1">
      <c r="A874" s="367"/>
      <c r="B874" s="368"/>
      <c r="C874" s="368"/>
      <c r="D874" s="368"/>
      <c r="E874" s="376"/>
      <c r="F874" s="33" t="s">
        <v>23</v>
      </c>
      <c r="G874" s="34" t="str">
        <f>IF(ISERROR(G876),"",IF(OR(G876="",G876=0),"",G876))</f>
        <v/>
      </c>
      <c r="H874" s="35" t="s">
        <v>24</v>
      </c>
      <c r="I874" s="216" t="str">
        <f>IF(ISERROR(I876),"",IF(OR(I876="",I876=0),"",I876))</f>
        <v/>
      </c>
      <c r="J874" s="395"/>
      <c r="K874" s="395"/>
      <c r="L874" s="395"/>
      <c r="M874" s="395"/>
      <c r="N874" s="36"/>
      <c r="O874" s="35" t="s">
        <v>25</v>
      </c>
      <c r="P874" s="216" t="str">
        <f>IF(ISERROR(P876),"",IF(OR(P876="",P876=0),"",P876))</f>
        <v/>
      </c>
      <c r="Q874" s="395"/>
      <c r="R874" s="395"/>
      <c r="S874" s="395"/>
      <c r="T874" s="395"/>
      <c r="U874" s="395"/>
      <c r="V874" s="395"/>
      <c r="W874" s="37"/>
      <c r="X874" s="275"/>
      <c r="Y874" s="395"/>
      <c r="Z874" s="37"/>
      <c r="AA874" s="45"/>
      <c r="AB874" s="46"/>
    </row>
    <row r="875" spans="1:28" ht="1.5" hidden="1" customHeight="1" thickTop="1" thickBot="1">
      <c r="A875" s="373"/>
      <c r="B875" s="368"/>
      <c r="C875" s="368"/>
      <c r="D875" s="368"/>
      <c r="E875" s="368"/>
      <c r="F875" s="97"/>
      <c r="G875" s="98">
        <f>SUMIF(F823:F872,F873,O823:O872)</f>
        <v>0</v>
      </c>
      <c r="H875" s="99"/>
      <c r="I875" s="321">
        <f>SUMIF(F823:F872,H873,O823:O872)</f>
        <v>0</v>
      </c>
      <c r="J875" s="321"/>
      <c r="K875" s="321"/>
      <c r="L875" s="321"/>
      <c r="M875" s="321"/>
      <c r="N875" s="100"/>
      <c r="O875" s="99"/>
      <c r="P875" s="321">
        <f>SUMIF(F823:F872,O873,O823:O872)</f>
        <v>0</v>
      </c>
      <c r="Q875" s="321"/>
      <c r="R875" s="321"/>
      <c r="S875" s="321"/>
      <c r="T875" s="321"/>
      <c r="U875" s="321"/>
      <c r="V875" s="321"/>
      <c r="W875" s="101"/>
      <c r="X875" s="323">
        <f>SUMIF(F823:F872,W873,O823:O872)</f>
        <v>0</v>
      </c>
      <c r="Y875" s="323"/>
      <c r="Z875" s="101"/>
      <c r="AA875" s="102">
        <f>SUMIF(F823:F872,Z873,O823:O872)</f>
        <v>0</v>
      </c>
      <c r="AB875" s="103"/>
    </row>
    <row r="876" spans="1:28" ht="1.5" hidden="1" customHeight="1" thickTop="1" thickBot="1">
      <c r="A876" s="367"/>
      <c r="B876" s="368"/>
      <c r="C876" s="368"/>
      <c r="D876" s="368"/>
      <c r="E876" s="368"/>
      <c r="F876" s="104"/>
      <c r="G876" s="105">
        <f>SUMIF(F823:F872,F874,O823:O872)</f>
        <v>0</v>
      </c>
      <c r="H876" s="106"/>
      <c r="I876" s="325">
        <f>SUMIF(F823:F872,H874,O823:O872)</f>
        <v>0</v>
      </c>
      <c r="J876" s="325"/>
      <c r="K876" s="325"/>
      <c r="L876" s="325"/>
      <c r="M876" s="325"/>
      <c r="N876" s="107"/>
      <c r="O876" s="106"/>
      <c r="P876" s="325">
        <f>SUMIF(F823:F872,O874,O823:O872)</f>
        <v>0</v>
      </c>
      <c r="Q876" s="325"/>
      <c r="R876" s="325"/>
      <c r="S876" s="325"/>
      <c r="T876" s="325"/>
      <c r="U876" s="325"/>
      <c r="V876" s="325"/>
      <c r="W876" s="108"/>
      <c r="X876" s="327"/>
      <c r="Y876" s="327"/>
      <c r="Z876" s="108"/>
      <c r="AA876" s="109"/>
      <c r="AB876" s="110"/>
    </row>
    <row r="877" spans="1:28" ht="27" customHeight="1" thickTop="1" thickBot="1">
      <c r="A877" s="369" t="s">
        <v>26</v>
      </c>
      <c r="B877" s="370"/>
      <c r="C877" s="370"/>
      <c r="D877" s="370"/>
      <c r="E877" s="378"/>
      <c r="F877" s="111" t="s">
        <v>18</v>
      </c>
      <c r="G877" s="112" t="str">
        <f>IF(OR(G873="0",SUM(G814,G873)=0),"",IF(OR(ISERROR(G814),ISERROR(G873)),"",SUM(G814,G873)))</f>
        <v/>
      </c>
      <c r="H877" s="111" t="s">
        <v>19</v>
      </c>
      <c r="I877" s="315" t="str">
        <f>IF(OR(I873="0",SUM(I814,I873)=0),"",IF(OR(ISERROR(I814),ISERROR(I873)),"",SUM(I814,I873)))</f>
        <v/>
      </c>
      <c r="J877" s="396"/>
      <c r="K877" s="396"/>
      <c r="L877" s="396"/>
      <c r="M877" s="396"/>
      <c r="N877" s="113"/>
      <c r="O877" s="114" t="s">
        <v>20</v>
      </c>
      <c r="P877" s="315" t="str">
        <f>IF(OR(P873="0",SUM(P814,P873)=0),"",IF(OR(ISERROR(P814),ISERROR(P873)),"",SUM(P814,P873)))</f>
        <v/>
      </c>
      <c r="Q877" s="396"/>
      <c r="R877" s="396"/>
      <c r="S877" s="396"/>
      <c r="T877" s="396"/>
      <c r="U877" s="396"/>
      <c r="V877" s="396"/>
      <c r="W877" s="115" t="s">
        <v>21</v>
      </c>
      <c r="X877" s="316" t="str">
        <f>IF(OR(X873="0",SUM(X814,X873)=0),"",IF(OR(ISERROR(X814),ISERROR(X873)),"",SUM(X814,X873)))</f>
        <v/>
      </c>
      <c r="Y877" s="396"/>
      <c r="Z877" s="115" t="s">
        <v>22</v>
      </c>
      <c r="AA877" s="138" t="str">
        <f>IF(OR(AA873="0",SUM(AA814,AA873)=0),"",IF(OR(ISERROR(AA814),ISERROR(AA873)),"",SUM(AA814,AA873)))</f>
        <v/>
      </c>
      <c r="AB877" s="117"/>
    </row>
    <row r="878" spans="1:28" ht="27" customHeight="1" thickTop="1" thickBot="1">
      <c r="A878" s="371"/>
      <c r="B878" s="372"/>
      <c r="C878" s="372"/>
      <c r="D878" s="372"/>
      <c r="E878" s="379"/>
      <c r="F878" s="68" t="s">
        <v>23</v>
      </c>
      <c r="G878" s="69" t="str">
        <f>IF(OR(G874="0",SUM(G815,G874)=0),"",IF(OR(ISERROR(G815),ISERROR(G874)),"",SUM(G815,G874)))</f>
        <v/>
      </c>
      <c r="H878" s="68" t="s">
        <v>24</v>
      </c>
      <c r="I878" s="260" t="str">
        <f>IF(OR(I874="0",SUM(I815,I874)=0),"",IF(OR(ISERROR(I815),ISERROR(I874)),"",SUM(I815,I874)))</f>
        <v/>
      </c>
      <c r="J878" s="295"/>
      <c r="K878" s="295"/>
      <c r="L878" s="295"/>
      <c r="M878" s="295"/>
      <c r="N878" s="70"/>
      <c r="O878" s="71" t="s">
        <v>25</v>
      </c>
      <c r="P878" s="260" t="str">
        <f>IF(OR(P874="0",SUM(P815,P874)=0),"",IF(OR(ISERROR(P815),ISERROR(P874)),"",SUM(P815,P874)))</f>
        <v/>
      </c>
      <c r="Q878" s="295"/>
      <c r="R878" s="295"/>
      <c r="S878" s="295"/>
      <c r="T878" s="295"/>
      <c r="U878" s="295"/>
      <c r="V878" s="295"/>
      <c r="W878" s="72"/>
      <c r="X878" s="296"/>
      <c r="Y878" s="295"/>
      <c r="Z878" s="72"/>
      <c r="AA878" s="73"/>
      <c r="AB878" s="74"/>
    </row>
    <row r="879" spans="1:28" ht="16.5">
      <c r="A879" s="75"/>
      <c r="B879" s="76"/>
      <c r="C879" s="76"/>
      <c r="D879" s="76"/>
      <c r="E879" s="76"/>
      <c r="F879" s="77"/>
      <c r="G879" s="78"/>
      <c r="H879" s="77"/>
      <c r="I879" s="78"/>
      <c r="J879" s="78"/>
      <c r="K879" s="78"/>
      <c r="L879" s="78"/>
      <c r="M879" s="78"/>
      <c r="N879" s="79"/>
      <c r="O879" s="80"/>
      <c r="P879" s="78"/>
      <c r="Q879" s="81"/>
      <c r="R879" s="81"/>
      <c r="S879" s="81"/>
      <c r="T879" s="81"/>
      <c r="U879" s="81"/>
      <c r="V879" s="81"/>
      <c r="W879" s="82"/>
      <c r="X879" s="81"/>
      <c r="Y879" s="81"/>
      <c r="Z879" s="82"/>
      <c r="AA879" s="81"/>
      <c r="AB879" s="83"/>
    </row>
    <row r="880" spans="1:28" ht="32.25" customHeight="1">
      <c r="A880" s="238" t="s">
        <v>27</v>
      </c>
      <c r="B880" s="238"/>
      <c r="C880" s="238"/>
      <c r="D880" s="238"/>
      <c r="E880" s="238"/>
      <c r="F880" s="238"/>
      <c r="G880" s="239">
        <f>$G$61</f>
        <v>0</v>
      </c>
      <c r="H880" s="239"/>
      <c r="I880" s="239"/>
      <c r="J880" s="239"/>
      <c r="K880" s="239"/>
      <c r="L880" s="239"/>
      <c r="M880" s="239"/>
      <c r="N880" s="239"/>
      <c r="O880" s="239"/>
      <c r="P880" s="239"/>
      <c r="Q880" s="84"/>
      <c r="R880" s="85"/>
      <c r="S880" s="85"/>
      <c r="T880" s="85"/>
      <c r="U880" s="85"/>
      <c r="V880" s="85"/>
      <c r="W880" s="84"/>
      <c r="X880" s="86"/>
      <c r="Z880" s="118"/>
      <c r="AA880" s="118"/>
      <c r="AB880" s="119"/>
    </row>
    <row r="881" spans="1:28" ht="32.25" customHeight="1">
      <c r="A881" s="238"/>
      <c r="B881" s="238"/>
      <c r="C881" s="238"/>
      <c r="D881" s="238"/>
      <c r="E881" s="238"/>
      <c r="F881" s="238"/>
      <c r="G881" s="239">
        <f>$G$62</f>
        <v>0</v>
      </c>
      <c r="H881" s="239"/>
      <c r="I881" s="239"/>
      <c r="J881" s="239"/>
      <c r="K881" s="239"/>
      <c r="L881" s="239"/>
      <c r="M881" s="239"/>
      <c r="N881" s="239"/>
      <c r="O881" s="239"/>
      <c r="P881" s="239"/>
      <c r="Q881" s="84"/>
      <c r="R881" s="85"/>
      <c r="S881" s="85"/>
      <c r="T881" s="85"/>
      <c r="U881" s="85"/>
      <c r="V881" s="85"/>
      <c r="W881" s="84"/>
      <c r="X881" s="89"/>
      <c r="Y881" s="280" t="s">
        <v>28</v>
      </c>
      <c r="Z881" s="281"/>
      <c r="AA881" s="284">
        <f>$AA$62</f>
        <v>0</v>
      </c>
      <c r="AB881" s="285"/>
    </row>
    <row r="882" spans="1:28" ht="32.25" customHeight="1">
      <c r="A882" s="248" t="s">
        <v>29</v>
      </c>
      <c r="B882" s="288"/>
      <c r="C882" s="288"/>
      <c r="D882" s="288"/>
      <c r="E882" s="288"/>
      <c r="F882" s="288"/>
      <c r="G882" s="250">
        <f>$G$63</f>
        <v>0</v>
      </c>
      <c r="H882" s="377"/>
      <c r="I882" s="377"/>
      <c r="J882" s="377"/>
      <c r="K882" s="377"/>
      <c r="L882" s="377"/>
      <c r="M882" s="377"/>
      <c r="N882" s="377"/>
      <c r="O882" s="377"/>
      <c r="P882" s="90"/>
      <c r="Q882" s="91"/>
      <c r="R882" s="92"/>
      <c r="S882" s="92"/>
      <c r="T882" s="92"/>
      <c r="U882" s="92"/>
      <c r="V882" s="92"/>
      <c r="W882" s="91"/>
      <c r="X882" s="89"/>
      <c r="Y882" s="282"/>
      <c r="Z882" s="283"/>
      <c r="AA882" s="286"/>
      <c r="AB882" s="287"/>
    </row>
    <row r="883" spans="1:28" ht="27" customHeight="1">
      <c r="A883" s="194" t="str">
        <f>+A820</f>
        <v>2026年度　作業日誌</v>
      </c>
      <c r="B883" s="194"/>
      <c r="C883" s="194"/>
      <c r="D883" s="194"/>
      <c r="E883" s="194"/>
      <c r="F883" s="194"/>
      <c r="G883" s="194"/>
      <c r="H883" s="194"/>
      <c r="I883" s="194"/>
      <c r="J883" s="194"/>
      <c r="K883" s="194"/>
      <c r="L883" s="194"/>
      <c r="M883" s="194"/>
      <c r="N883" s="194"/>
      <c r="O883" s="194"/>
      <c r="P883" s="194"/>
      <c r="Q883" s="194"/>
      <c r="R883" s="194"/>
      <c r="S883" s="194"/>
      <c r="T883" s="194"/>
      <c r="U883" s="194"/>
      <c r="V883" s="194"/>
      <c r="W883" s="194"/>
      <c r="X883" s="194"/>
      <c r="Y883" s="194"/>
      <c r="Z883" s="194"/>
      <c r="AA883" s="194"/>
      <c r="AB883" s="194"/>
    </row>
    <row r="884" spans="1:28" ht="27" customHeight="1" thickBo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3" t="s">
        <v>1</v>
      </c>
      <c r="AB884" s="2">
        <v>15</v>
      </c>
    </row>
    <row r="885" spans="1:28" ht="24" customHeight="1">
      <c r="A885" s="4" t="s">
        <v>2</v>
      </c>
      <c r="B885" s="5" t="s">
        <v>3</v>
      </c>
      <c r="C885" s="6" t="s">
        <v>4</v>
      </c>
      <c r="D885" s="6" t="s">
        <v>5</v>
      </c>
      <c r="E885" s="5" t="s">
        <v>6</v>
      </c>
      <c r="F885" s="195" t="s">
        <v>7</v>
      </c>
      <c r="G885" s="196"/>
      <c r="H885" s="195" t="s">
        <v>8</v>
      </c>
      <c r="I885" s="197"/>
      <c r="J885" s="197"/>
      <c r="K885" s="197"/>
      <c r="L885" s="197"/>
      <c r="M885" s="197"/>
      <c r="N885" s="196"/>
      <c r="O885" s="195" t="s">
        <v>9</v>
      </c>
      <c r="P885" s="197"/>
      <c r="Q885" s="197"/>
      <c r="R885" s="7"/>
      <c r="S885" s="8"/>
      <c r="T885" s="8"/>
      <c r="U885" s="9"/>
      <c r="V885" s="195" t="s">
        <v>10</v>
      </c>
      <c r="W885" s="266"/>
      <c r="X885" s="266"/>
      <c r="Y885" s="266"/>
      <c r="Z885" s="266"/>
      <c r="AA885" s="266"/>
      <c r="AB885" s="386"/>
    </row>
    <row r="886" spans="1:28" ht="24" customHeight="1">
      <c r="A886" s="93"/>
      <c r="B886" s="94"/>
      <c r="C886" s="13" t="str">
        <f>IF(A886&gt;=4,"2026","2027")</f>
        <v>2027</v>
      </c>
      <c r="D886" s="13" t="e">
        <f>DATEVALUE(C886&amp;"/"&amp;A886&amp;"/"&amp;B886)</f>
        <v>#VALUE!</v>
      </c>
      <c r="E886" s="14" t="e">
        <f>WEEKDAY(D886,1)</f>
        <v>#VALUE!</v>
      </c>
      <c r="F886" s="15"/>
      <c r="G886" s="16" t="str">
        <f t="shared" ref="G886:G935" si="200">IF(F886="","",VLOOKUP(F886,事業名一覧,2,0))</f>
        <v/>
      </c>
      <c r="H886" s="202"/>
      <c r="I886" s="383"/>
      <c r="J886" s="17" t="str">
        <f t="shared" ref="J886:J935" si="201">IF(H886="","*",INT(H886/100)*60+RIGHT(H886,2))</f>
        <v>*</v>
      </c>
      <c r="K886" s="18" t="s">
        <v>16</v>
      </c>
      <c r="L886" s="204"/>
      <c r="M886" s="204"/>
      <c r="N886" s="19" t="str">
        <f t="shared" ref="N886:N935" si="202">IF(L886="","*",IF(AND(L886=0,H886&lt;&gt;0),1440,INT(L886/100)*60+RIGHT(L886,2)))</f>
        <v>*</v>
      </c>
      <c r="O886" s="308" t="str">
        <f>IF(T886="#","ミス！30分単位で",IF(AH886&lt;&gt;"",AH886,IF(S886=0,"",S886)))</f>
        <v/>
      </c>
      <c r="P886" s="383"/>
      <c r="Q886" s="387"/>
      <c r="R886" s="20">
        <f t="shared" ref="R886:R935" si="203">IF(ISERROR(D886),0,SUMIF($D$4:$D$63,D886,$S$4:$S$63))</f>
        <v>0</v>
      </c>
      <c r="S886" s="21">
        <f t="shared" ref="S886:S935" si="204">IF(ISERROR(TIME(0,T886,0)),0,TIME(0,T886,0))</f>
        <v>0</v>
      </c>
      <c r="T886" s="22">
        <f t="shared" ref="T886:T935" si="205">IF(ISERROR(D886),0,IF(OR(J886="*",N886="*"),0,IF(OR(MOD(J886,30)&lt;&gt;0,MOD(N886,30)&lt;&gt;0),"#",N886-J886)))</f>
        <v>0</v>
      </c>
      <c r="U886" s="23" t="str">
        <f t="shared" ref="U886:U935" si="206">IF(NOT(ISNONTEXT(O886)),"e",IF(R886&gt;0,"a","d"))</f>
        <v>e</v>
      </c>
      <c r="V886" s="188"/>
      <c r="W886" s="189"/>
      <c r="X886" s="189"/>
      <c r="Y886" s="189"/>
      <c r="Z886" s="189"/>
      <c r="AA886" s="189"/>
      <c r="AB886" s="190"/>
    </row>
    <row r="887" spans="1:28" ht="24" customHeight="1">
      <c r="A887" s="93"/>
      <c r="B887" s="120"/>
      <c r="C887" s="13" t="str">
        <f t="shared" ref="C887:C935" si="207">IF(A887&gt;=4,"2026","2027")</f>
        <v>2027</v>
      </c>
      <c r="D887" s="13" t="e">
        <f t="shared" ref="D887:D935" si="208">DATEVALUE(C887&amp;"/"&amp;A887&amp;"/"&amp;B887)</f>
        <v>#VALUE!</v>
      </c>
      <c r="E887" s="95" t="e">
        <f t="shared" ref="E887:E935" si="209">WEEKDAY(D887,1)</f>
        <v>#VALUE!</v>
      </c>
      <c r="F887" s="15"/>
      <c r="G887" s="16" t="str">
        <f t="shared" si="200"/>
        <v/>
      </c>
      <c r="H887" s="182"/>
      <c r="I887" s="382"/>
      <c r="J887" s="26" t="str">
        <f t="shared" si="201"/>
        <v>*</v>
      </c>
      <c r="K887" s="27" t="s">
        <v>16</v>
      </c>
      <c r="L887" s="184"/>
      <c r="M887" s="184"/>
      <c r="N887" s="28" t="str">
        <f t="shared" si="202"/>
        <v>*</v>
      </c>
      <c r="O887" s="185" t="str">
        <f ca="1">IF(AND(A887&amp;B887=OFFSET(A887,-1,0)&amp;OFFSET(B887,-1,0),AE887&lt;&gt;0,AE887&lt;&gt;"",AE887&lt;OFFSET(AE887,-1,0)),"入力順序違い!",IF(T887="#","ミス！30分単位で",IF(AH887&lt;&gt;"",AH887,IF(S887=0,"",S887))))</f>
        <v/>
      </c>
      <c r="P887" s="382"/>
      <c r="Q887" s="385"/>
      <c r="R887" s="29">
        <f t="shared" si="203"/>
        <v>0</v>
      </c>
      <c r="S887" s="30">
        <f t="shared" si="204"/>
        <v>0</v>
      </c>
      <c r="T887" s="31">
        <f t="shared" si="205"/>
        <v>0</v>
      </c>
      <c r="U887" s="32" t="str">
        <f t="shared" ca="1" si="206"/>
        <v>e</v>
      </c>
      <c r="V887" s="188"/>
      <c r="W887" s="189"/>
      <c r="X887" s="189"/>
      <c r="Y887" s="189"/>
      <c r="Z887" s="189"/>
      <c r="AA887" s="189"/>
      <c r="AB887" s="190"/>
    </row>
    <row r="888" spans="1:28" ht="24" customHeight="1">
      <c r="A888" s="93"/>
      <c r="B888" s="120"/>
      <c r="C888" s="13" t="str">
        <f t="shared" si="207"/>
        <v>2027</v>
      </c>
      <c r="D888" s="13" t="e">
        <f t="shared" si="208"/>
        <v>#VALUE!</v>
      </c>
      <c r="E888" s="95" t="e">
        <f t="shared" si="209"/>
        <v>#VALUE!</v>
      </c>
      <c r="F888" s="15"/>
      <c r="G888" s="16" t="str">
        <f t="shared" si="200"/>
        <v/>
      </c>
      <c r="H888" s="182"/>
      <c r="I888" s="382"/>
      <c r="J888" s="26" t="str">
        <f t="shared" si="201"/>
        <v>*</v>
      </c>
      <c r="K888" s="27" t="s">
        <v>16</v>
      </c>
      <c r="L888" s="184"/>
      <c r="M888" s="184"/>
      <c r="N888" s="28" t="str">
        <f t="shared" si="202"/>
        <v>*</v>
      </c>
      <c r="O888" s="185" t="str">
        <f t="shared" ref="O888:O935" ca="1" si="210">IF(AND(A888&amp;B888&lt;&gt;"",OR(OFFSET(A888,-1,0)&amp;OFFSET(B888,-1,0)="",AND(OFFSET(A888,-1,0)&amp;OFFSET(B888,-1,0)&lt;&gt;"",OFFSET(S888,-1,0)=0)),A888&amp;B888=OFFSET(A888,-2,0)&amp;OFFSET(B888,-2,0)),"行とばし不可！",IF(AND(A888&amp;B888=OFFSET(A888,-1,0)&amp;OFFSET(B888,-1,0),AE888&lt;&gt;0,AE888&lt;&gt;"",AE888&lt;OFFSET(AE888,-1,0)),"入力順序違い!",IF(T888="#","ミス！30分単位で",IF(AH888&lt;&gt;"",AH888,IF(S888=0,"",S888)))))</f>
        <v/>
      </c>
      <c r="P888" s="382"/>
      <c r="Q888" s="385"/>
      <c r="R888" s="29">
        <f t="shared" si="203"/>
        <v>0</v>
      </c>
      <c r="S888" s="30">
        <f t="shared" si="204"/>
        <v>0</v>
      </c>
      <c r="T888" s="31">
        <f t="shared" si="205"/>
        <v>0</v>
      </c>
      <c r="U888" s="32" t="str">
        <f t="shared" ca="1" si="206"/>
        <v>e</v>
      </c>
      <c r="V888" s="188"/>
      <c r="W888" s="189"/>
      <c r="X888" s="189"/>
      <c r="Y888" s="189"/>
      <c r="Z888" s="189"/>
      <c r="AA888" s="189"/>
      <c r="AB888" s="190"/>
    </row>
    <row r="889" spans="1:28" ht="24" customHeight="1">
      <c r="A889" s="93"/>
      <c r="B889" s="120"/>
      <c r="C889" s="13" t="str">
        <f t="shared" si="207"/>
        <v>2027</v>
      </c>
      <c r="D889" s="13" t="e">
        <f t="shared" si="208"/>
        <v>#VALUE!</v>
      </c>
      <c r="E889" s="95" t="e">
        <f t="shared" si="209"/>
        <v>#VALUE!</v>
      </c>
      <c r="F889" s="15"/>
      <c r="G889" s="16" t="str">
        <f t="shared" si="200"/>
        <v/>
      </c>
      <c r="H889" s="182"/>
      <c r="I889" s="382"/>
      <c r="J889" s="26" t="str">
        <f t="shared" si="201"/>
        <v>*</v>
      </c>
      <c r="K889" s="27" t="s">
        <v>16</v>
      </c>
      <c r="L889" s="184"/>
      <c r="M889" s="184"/>
      <c r="N889" s="28" t="str">
        <f t="shared" si="202"/>
        <v>*</v>
      </c>
      <c r="O889" s="185" t="str">
        <f t="shared" ca="1" si="210"/>
        <v/>
      </c>
      <c r="P889" s="382"/>
      <c r="Q889" s="385"/>
      <c r="R889" s="29">
        <f t="shared" si="203"/>
        <v>0</v>
      </c>
      <c r="S889" s="30">
        <f t="shared" si="204"/>
        <v>0</v>
      </c>
      <c r="T889" s="31">
        <f t="shared" si="205"/>
        <v>0</v>
      </c>
      <c r="U889" s="32" t="str">
        <f t="shared" ca="1" si="206"/>
        <v>e</v>
      </c>
      <c r="V889" s="188"/>
      <c r="W889" s="189"/>
      <c r="X889" s="189"/>
      <c r="Y889" s="189"/>
      <c r="Z889" s="189"/>
      <c r="AA889" s="189"/>
      <c r="AB889" s="190"/>
    </row>
    <row r="890" spans="1:28" ht="24" customHeight="1">
      <c r="A890" s="93"/>
      <c r="B890" s="120"/>
      <c r="C890" s="13" t="str">
        <f t="shared" si="207"/>
        <v>2027</v>
      </c>
      <c r="D890" s="13" t="e">
        <f t="shared" si="208"/>
        <v>#VALUE!</v>
      </c>
      <c r="E890" s="95" t="e">
        <f t="shared" si="209"/>
        <v>#VALUE!</v>
      </c>
      <c r="F890" s="15"/>
      <c r="G890" s="16" t="str">
        <f t="shared" si="200"/>
        <v/>
      </c>
      <c r="H890" s="182"/>
      <c r="I890" s="382"/>
      <c r="J890" s="26" t="str">
        <f t="shared" si="201"/>
        <v>*</v>
      </c>
      <c r="K890" s="27" t="s">
        <v>16</v>
      </c>
      <c r="L890" s="184"/>
      <c r="M890" s="184"/>
      <c r="N890" s="28" t="str">
        <f t="shared" si="202"/>
        <v>*</v>
      </c>
      <c r="O890" s="185" t="str">
        <f t="shared" ca="1" si="210"/>
        <v/>
      </c>
      <c r="P890" s="382"/>
      <c r="Q890" s="385"/>
      <c r="R890" s="29">
        <f t="shared" si="203"/>
        <v>0</v>
      </c>
      <c r="S890" s="30">
        <f t="shared" si="204"/>
        <v>0</v>
      </c>
      <c r="T890" s="31">
        <f t="shared" si="205"/>
        <v>0</v>
      </c>
      <c r="U890" s="32" t="str">
        <f t="shared" ca="1" si="206"/>
        <v>e</v>
      </c>
      <c r="V890" s="188"/>
      <c r="W890" s="189"/>
      <c r="X890" s="189"/>
      <c r="Y890" s="189"/>
      <c r="Z890" s="189"/>
      <c r="AA890" s="189"/>
      <c r="AB890" s="190"/>
    </row>
    <row r="891" spans="1:28" ht="24" customHeight="1">
      <c r="A891" s="93"/>
      <c r="B891" s="120"/>
      <c r="C891" s="13" t="str">
        <f t="shared" si="207"/>
        <v>2027</v>
      </c>
      <c r="D891" s="13" t="e">
        <f t="shared" si="208"/>
        <v>#VALUE!</v>
      </c>
      <c r="E891" s="95" t="e">
        <f t="shared" si="209"/>
        <v>#VALUE!</v>
      </c>
      <c r="F891" s="15"/>
      <c r="G891" s="16" t="str">
        <f t="shared" si="200"/>
        <v/>
      </c>
      <c r="H891" s="182"/>
      <c r="I891" s="382"/>
      <c r="J891" s="26" t="str">
        <f t="shared" si="201"/>
        <v>*</v>
      </c>
      <c r="K891" s="27" t="s">
        <v>16</v>
      </c>
      <c r="L891" s="184"/>
      <c r="M891" s="184"/>
      <c r="N891" s="28" t="str">
        <f t="shared" si="202"/>
        <v>*</v>
      </c>
      <c r="O891" s="185" t="str">
        <f t="shared" ca="1" si="210"/>
        <v/>
      </c>
      <c r="P891" s="382"/>
      <c r="Q891" s="385"/>
      <c r="R891" s="29">
        <f t="shared" si="203"/>
        <v>0</v>
      </c>
      <c r="S891" s="30">
        <f t="shared" si="204"/>
        <v>0</v>
      </c>
      <c r="T891" s="31">
        <f t="shared" si="205"/>
        <v>0</v>
      </c>
      <c r="U891" s="32" t="str">
        <f t="shared" ca="1" si="206"/>
        <v>e</v>
      </c>
      <c r="V891" s="188"/>
      <c r="W891" s="189"/>
      <c r="X891" s="189"/>
      <c r="Y891" s="189"/>
      <c r="Z891" s="189"/>
      <c r="AA891" s="189"/>
      <c r="AB891" s="190"/>
    </row>
    <row r="892" spans="1:28" ht="24" customHeight="1">
      <c r="A892" s="93"/>
      <c r="B892" s="120"/>
      <c r="C892" s="13" t="str">
        <f t="shared" si="207"/>
        <v>2027</v>
      </c>
      <c r="D892" s="13" t="e">
        <f t="shared" si="208"/>
        <v>#VALUE!</v>
      </c>
      <c r="E892" s="95" t="e">
        <f t="shared" si="209"/>
        <v>#VALUE!</v>
      </c>
      <c r="F892" s="15"/>
      <c r="G892" s="16" t="str">
        <f t="shared" si="200"/>
        <v/>
      </c>
      <c r="H892" s="182"/>
      <c r="I892" s="382"/>
      <c r="J892" s="26" t="str">
        <f t="shared" si="201"/>
        <v>*</v>
      </c>
      <c r="K892" s="27" t="s">
        <v>16</v>
      </c>
      <c r="L892" s="184"/>
      <c r="M892" s="184"/>
      <c r="N892" s="28" t="str">
        <f t="shared" si="202"/>
        <v>*</v>
      </c>
      <c r="O892" s="185" t="str">
        <f t="shared" ca="1" si="210"/>
        <v/>
      </c>
      <c r="P892" s="382"/>
      <c r="Q892" s="385"/>
      <c r="R892" s="29">
        <f t="shared" si="203"/>
        <v>0</v>
      </c>
      <c r="S892" s="30">
        <f t="shared" si="204"/>
        <v>0</v>
      </c>
      <c r="T892" s="31">
        <f t="shared" si="205"/>
        <v>0</v>
      </c>
      <c r="U892" s="32" t="str">
        <f t="shared" ca="1" si="206"/>
        <v>e</v>
      </c>
      <c r="V892" s="188"/>
      <c r="W892" s="269"/>
      <c r="X892" s="269"/>
      <c r="Y892" s="269"/>
      <c r="Z892" s="269"/>
      <c r="AA892" s="269"/>
      <c r="AB892" s="270"/>
    </row>
    <row r="893" spans="1:28" ht="24" customHeight="1">
      <c r="A893" s="93"/>
      <c r="B893" s="120"/>
      <c r="C893" s="13" t="str">
        <f t="shared" si="207"/>
        <v>2027</v>
      </c>
      <c r="D893" s="13" t="e">
        <f t="shared" si="208"/>
        <v>#VALUE!</v>
      </c>
      <c r="E893" s="95" t="e">
        <f t="shared" si="209"/>
        <v>#VALUE!</v>
      </c>
      <c r="F893" s="15"/>
      <c r="G893" s="16" t="str">
        <f t="shared" si="200"/>
        <v/>
      </c>
      <c r="H893" s="182"/>
      <c r="I893" s="382"/>
      <c r="J893" s="26" t="str">
        <f t="shared" si="201"/>
        <v>*</v>
      </c>
      <c r="K893" s="27" t="s">
        <v>16</v>
      </c>
      <c r="L893" s="184"/>
      <c r="M893" s="184"/>
      <c r="N893" s="28" t="str">
        <f t="shared" si="202"/>
        <v>*</v>
      </c>
      <c r="O893" s="185" t="str">
        <f t="shared" ca="1" si="210"/>
        <v/>
      </c>
      <c r="P893" s="382"/>
      <c r="Q893" s="385"/>
      <c r="R893" s="29">
        <f t="shared" si="203"/>
        <v>0</v>
      </c>
      <c r="S893" s="30">
        <f t="shared" si="204"/>
        <v>0</v>
      </c>
      <c r="T893" s="31">
        <f t="shared" si="205"/>
        <v>0</v>
      </c>
      <c r="U893" s="32" t="str">
        <f t="shared" ca="1" si="206"/>
        <v>e</v>
      </c>
      <c r="V893" s="188"/>
      <c r="W893" s="189"/>
      <c r="X893" s="189"/>
      <c r="Y893" s="189"/>
      <c r="Z893" s="189"/>
      <c r="AA893" s="189"/>
      <c r="AB893" s="190"/>
    </row>
    <row r="894" spans="1:28" ht="24" customHeight="1">
      <c r="A894" s="93"/>
      <c r="B894" s="120"/>
      <c r="C894" s="13" t="str">
        <f t="shared" si="207"/>
        <v>2027</v>
      </c>
      <c r="D894" s="13" t="e">
        <f t="shared" si="208"/>
        <v>#VALUE!</v>
      </c>
      <c r="E894" s="95" t="e">
        <f t="shared" si="209"/>
        <v>#VALUE!</v>
      </c>
      <c r="F894" s="15"/>
      <c r="G894" s="16" t="str">
        <f t="shared" si="200"/>
        <v/>
      </c>
      <c r="H894" s="182"/>
      <c r="I894" s="382"/>
      <c r="J894" s="26" t="str">
        <f t="shared" si="201"/>
        <v>*</v>
      </c>
      <c r="K894" s="27" t="s">
        <v>16</v>
      </c>
      <c r="L894" s="184"/>
      <c r="M894" s="184"/>
      <c r="N894" s="28" t="str">
        <f t="shared" si="202"/>
        <v>*</v>
      </c>
      <c r="O894" s="185" t="str">
        <f t="shared" ca="1" si="210"/>
        <v/>
      </c>
      <c r="P894" s="382"/>
      <c r="Q894" s="385"/>
      <c r="R894" s="29">
        <f t="shared" si="203"/>
        <v>0</v>
      </c>
      <c r="S894" s="30">
        <f t="shared" si="204"/>
        <v>0</v>
      </c>
      <c r="T894" s="31">
        <f t="shared" si="205"/>
        <v>0</v>
      </c>
      <c r="U894" s="32" t="str">
        <f t="shared" ca="1" si="206"/>
        <v>e</v>
      </c>
      <c r="V894" s="188"/>
      <c r="W894" s="189"/>
      <c r="X894" s="189"/>
      <c r="Y894" s="189"/>
      <c r="Z894" s="189"/>
      <c r="AA894" s="189"/>
      <c r="AB894" s="190"/>
    </row>
    <row r="895" spans="1:28" ht="24" customHeight="1">
      <c r="A895" s="93"/>
      <c r="B895" s="120"/>
      <c r="C895" s="13" t="str">
        <f t="shared" si="207"/>
        <v>2027</v>
      </c>
      <c r="D895" s="13" t="e">
        <f t="shared" si="208"/>
        <v>#VALUE!</v>
      </c>
      <c r="E895" s="95" t="e">
        <f t="shared" si="209"/>
        <v>#VALUE!</v>
      </c>
      <c r="F895" s="15"/>
      <c r="G895" s="16" t="str">
        <f t="shared" si="200"/>
        <v/>
      </c>
      <c r="H895" s="182"/>
      <c r="I895" s="382"/>
      <c r="J895" s="26" t="str">
        <f t="shared" si="201"/>
        <v>*</v>
      </c>
      <c r="K895" s="27" t="s">
        <v>16</v>
      </c>
      <c r="L895" s="184"/>
      <c r="M895" s="184"/>
      <c r="N895" s="28" t="str">
        <f t="shared" si="202"/>
        <v>*</v>
      </c>
      <c r="O895" s="185" t="str">
        <f t="shared" ca="1" si="210"/>
        <v/>
      </c>
      <c r="P895" s="382"/>
      <c r="Q895" s="385"/>
      <c r="R895" s="29">
        <f t="shared" si="203"/>
        <v>0</v>
      </c>
      <c r="S895" s="30">
        <f t="shared" si="204"/>
        <v>0</v>
      </c>
      <c r="T895" s="31">
        <f t="shared" si="205"/>
        <v>0</v>
      </c>
      <c r="U895" s="32" t="str">
        <f t="shared" ca="1" si="206"/>
        <v>e</v>
      </c>
      <c r="V895" s="188"/>
      <c r="W895" s="189"/>
      <c r="X895" s="189"/>
      <c r="Y895" s="189"/>
      <c r="Z895" s="189"/>
      <c r="AA895" s="189"/>
      <c r="AB895" s="190"/>
    </row>
    <row r="896" spans="1:28" ht="24" customHeight="1">
      <c r="A896" s="93"/>
      <c r="B896" s="120"/>
      <c r="C896" s="13" t="str">
        <f t="shared" si="207"/>
        <v>2027</v>
      </c>
      <c r="D896" s="13" t="e">
        <f t="shared" si="208"/>
        <v>#VALUE!</v>
      </c>
      <c r="E896" s="95" t="e">
        <f t="shared" si="209"/>
        <v>#VALUE!</v>
      </c>
      <c r="F896" s="15"/>
      <c r="G896" s="16" t="str">
        <f t="shared" si="200"/>
        <v/>
      </c>
      <c r="H896" s="182"/>
      <c r="I896" s="382"/>
      <c r="J896" s="26" t="str">
        <f t="shared" si="201"/>
        <v>*</v>
      </c>
      <c r="K896" s="27" t="s">
        <v>16</v>
      </c>
      <c r="L896" s="184"/>
      <c r="M896" s="184"/>
      <c r="N896" s="28" t="str">
        <f t="shared" si="202"/>
        <v>*</v>
      </c>
      <c r="O896" s="185" t="str">
        <f t="shared" ca="1" si="210"/>
        <v/>
      </c>
      <c r="P896" s="382"/>
      <c r="Q896" s="385"/>
      <c r="R896" s="29">
        <f t="shared" si="203"/>
        <v>0</v>
      </c>
      <c r="S896" s="30">
        <f t="shared" si="204"/>
        <v>0</v>
      </c>
      <c r="T896" s="31">
        <f t="shared" si="205"/>
        <v>0</v>
      </c>
      <c r="U896" s="32" t="str">
        <f t="shared" ca="1" si="206"/>
        <v>e</v>
      </c>
      <c r="V896" s="188"/>
      <c r="W896" s="189"/>
      <c r="X896" s="189"/>
      <c r="Y896" s="189"/>
      <c r="Z896" s="189"/>
      <c r="AA896" s="189"/>
      <c r="AB896" s="190"/>
    </row>
    <row r="897" spans="1:28" ht="24" customHeight="1">
      <c r="A897" s="93"/>
      <c r="B897" s="120"/>
      <c r="C897" s="13" t="str">
        <f t="shared" si="207"/>
        <v>2027</v>
      </c>
      <c r="D897" s="13" t="e">
        <f t="shared" si="208"/>
        <v>#VALUE!</v>
      </c>
      <c r="E897" s="95" t="e">
        <f t="shared" si="209"/>
        <v>#VALUE!</v>
      </c>
      <c r="F897" s="15"/>
      <c r="G897" s="16" t="str">
        <f t="shared" si="200"/>
        <v/>
      </c>
      <c r="H897" s="182"/>
      <c r="I897" s="384"/>
      <c r="J897" s="26" t="str">
        <f t="shared" si="201"/>
        <v>*</v>
      </c>
      <c r="K897" s="27" t="s">
        <v>16</v>
      </c>
      <c r="L897" s="184"/>
      <c r="M897" s="184"/>
      <c r="N897" s="28" t="str">
        <f t="shared" si="202"/>
        <v>*</v>
      </c>
      <c r="O897" s="185" t="str">
        <f t="shared" ca="1" si="210"/>
        <v/>
      </c>
      <c r="P897" s="382"/>
      <c r="Q897" s="385"/>
      <c r="R897" s="29">
        <f t="shared" si="203"/>
        <v>0</v>
      </c>
      <c r="S897" s="30">
        <f t="shared" si="204"/>
        <v>0</v>
      </c>
      <c r="T897" s="31">
        <f t="shared" si="205"/>
        <v>0</v>
      </c>
      <c r="U897" s="32" t="str">
        <f t="shared" ca="1" si="206"/>
        <v>e</v>
      </c>
      <c r="V897" s="188"/>
      <c r="W897" s="189"/>
      <c r="X897" s="189"/>
      <c r="Y897" s="189"/>
      <c r="Z897" s="189"/>
      <c r="AA897" s="189"/>
      <c r="AB897" s="190"/>
    </row>
    <row r="898" spans="1:28" ht="24" customHeight="1">
      <c r="A898" s="93"/>
      <c r="B898" s="120"/>
      <c r="C898" s="13" t="str">
        <f t="shared" si="207"/>
        <v>2027</v>
      </c>
      <c r="D898" s="13" t="e">
        <f t="shared" si="208"/>
        <v>#VALUE!</v>
      </c>
      <c r="E898" s="95" t="e">
        <f t="shared" si="209"/>
        <v>#VALUE!</v>
      </c>
      <c r="F898" s="15"/>
      <c r="G898" s="16" t="str">
        <f t="shared" si="200"/>
        <v/>
      </c>
      <c r="H898" s="182"/>
      <c r="I898" s="382"/>
      <c r="J898" s="26" t="str">
        <f t="shared" si="201"/>
        <v>*</v>
      </c>
      <c r="K898" s="27" t="s">
        <v>16</v>
      </c>
      <c r="L898" s="184"/>
      <c r="M898" s="184"/>
      <c r="N898" s="28" t="str">
        <f t="shared" si="202"/>
        <v>*</v>
      </c>
      <c r="O898" s="185" t="str">
        <f t="shared" ca="1" si="210"/>
        <v/>
      </c>
      <c r="P898" s="382"/>
      <c r="Q898" s="385"/>
      <c r="R898" s="29">
        <f t="shared" si="203"/>
        <v>0</v>
      </c>
      <c r="S898" s="30">
        <f t="shared" si="204"/>
        <v>0</v>
      </c>
      <c r="T898" s="31">
        <f t="shared" si="205"/>
        <v>0</v>
      </c>
      <c r="U898" s="32" t="str">
        <f t="shared" ca="1" si="206"/>
        <v>e</v>
      </c>
      <c r="V898" s="188"/>
      <c r="W898" s="269"/>
      <c r="X898" s="269"/>
      <c r="Y898" s="269"/>
      <c r="Z898" s="269"/>
      <c r="AA898" s="269"/>
      <c r="AB898" s="270"/>
    </row>
    <row r="899" spans="1:28" ht="24" customHeight="1">
      <c r="A899" s="93"/>
      <c r="B899" s="120"/>
      <c r="C899" s="13" t="str">
        <f t="shared" si="207"/>
        <v>2027</v>
      </c>
      <c r="D899" s="13" t="e">
        <f t="shared" si="208"/>
        <v>#VALUE!</v>
      </c>
      <c r="E899" s="95" t="e">
        <f t="shared" si="209"/>
        <v>#VALUE!</v>
      </c>
      <c r="F899" s="15"/>
      <c r="G899" s="16" t="str">
        <f t="shared" si="200"/>
        <v/>
      </c>
      <c r="H899" s="182"/>
      <c r="I899" s="384"/>
      <c r="J899" s="26" t="str">
        <f t="shared" si="201"/>
        <v>*</v>
      </c>
      <c r="K899" s="27" t="s">
        <v>16</v>
      </c>
      <c r="L899" s="184"/>
      <c r="M899" s="184"/>
      <c r="N899" s="28" t="str">
        <f t="shared" si="202"/>
        <v>*</v>
      </c>
      <c r="O899" s="185" t="str">
        <f t="shared" ca="1" si="210"/>
        <v/>
      </c>
      <c r="P899" s="382"/>
      <c r="Q899" s="385"/>
      <c r="R899" s="29">
        <f t="shared" si="203"/>
        <v>0</v>
      </c>
      <c r="S899" s="30">
        <f t="shared" si="204"/>
        <v>0</v>
      </c>
      <c r="T899" s="31">
        <f t="shared" si="205"/>
        <v>0</v>
      </c>
      <c r="U899" s="32" t="str">
        <f t="shared" ca="1" si="206"/>
        <v>e</v>
      </c>
      <c r="V899" s="188"/>
      <c r="W899" s="189"/>
      <c r="X899" s="189"/>
      <c r="Y899" s="189"/>
      <c r="Z899" s="189"/>
      <c r="AA899" s="189"/>
      <c r="AB899" s="190"/>
    </row>
    <row r="900" spans="1:28" ht="24" customHeight="1">
      <c r="A900" s="93"/>
      <c r="B900" s="120"/>
      <c r="C900" s="13" t="str">
        <f t="shared" si="207"/>
        <v>2027</v>
      </c>
      <c r="D900" s="13" t="e">
        <f t="shared" si="208"/>
        <v>#VALUE!</v>
      </c>
      <c r="E900" s="95" t="e">
        <f t="shared" si="209"/>
        <v>#VALUE!</v>
      </c>
      <c r="F900" s="15"/>
      <c r="G900" s="16" t="str">
        <f t="shared" si="200"/>
        <v/>
      </c>
      <c r="H900" s="182"/>
      <c r="I900" s="382"/>
      <c r="J900" s="26" t="str">
        <f t="shared" si="201"/>
        <v>*</v>
      </c>
      <c r="K900" s="27" t="s">
        <v>16</v>
      </c>
      <c r="L900" s="184"/>
      <c r="M900" s="184"/>
      <c r="N900" s="28" t="str">
        <f t="shared" si="202"/>
        <v>*</v>
      </c>
      <c r="O900" s="185" t="str">
        <f t="shared" ca="1" si="210"/>
        <v/>
      </c>
      <c r="P900" s="382"/>
      <c r="Q900" s="385"/>
      <c r="R900" s="29">
        <f t="shared" si="203"/>
        <v>0</v>
      </c>
      <c r="S900" s="30">
        <f t="shared" si="204"/>
        <v>0</v>
      </c>
      <c r="T900" s="31">
        <f t="shared" si="205"/>
        <v>0</v>
      </c>
      <c r="U900" s="32" t="str">
        <f t="shared" ca="1" si="206"/>
        <v>e</v>
      </c>
      <c r="V900" s="188"/>
      <c r="W900" s="189"/>
      <c r="X900" s="189"/>
      <c r="Y900" s="189"/>
      <c r="Z900" s="189"/>
      <c r="AA900" s="189"/>
      <c r="AB900" s="190"/>
    </row>
    <row r="901" spans="1:28" ht="24" customHeight="1">
      <c r="A901" s="93"/>
      <c r="B901" s="120"/>
      <c r="C901" s="13" t="str">
        <f t="shared" si="207"/>
        <v>2027</v>
      </c>
      <c r="D901" s="13" t="e">
        <f t="shared" si="208"/>
        <v>#VALUE!</v>
      </c>
      <c r="E901" s="95" t="e">
        <f t="shared" si="209"/>
        <v>#VALUE!</v>
      </c>
      <c r="F901" s="15"/>
      <c r="G901" s="16" t="str">
        <f t="shared" si="200"/>
        <v/>
      </c>
      <c r="H901" s="182"/>
      <c r="I901" s="384"/>
      <c r="J901" s="26" t="str">
        <f t="shared" si="201"/>
        <v>*</v>
      </c>
      <c r="K901" s="27" t="s">
        <v>16</v>
      </c>
      <c r="L901" s="184"/>
      <c r="M901" s="184"/>
      <c r="N901" s="28" t="str">
        <f t="shared" si="202"/>
        <v>*</v>
      </c>
      <c r="O901" s="185" t="str">
        <f t="shared" ca="1" si="210"/>
        <v/>
      </c>
      <c r="P901" s="382"/>
      <c r="Q901" s="385"/>
      <c r="R901" s="29">
        <f t="shared" si="203"/>
        <v>0</v>
      </c>
      <c r="S901" s="30">
        <f t="shared" si="204"/>
        <v>0</v>
      </c>
      <c r="T901" s="31">
        <f t="shared" si="205"/>
        <v>0</v>
      </c>
      <c r="U901" s="32" t="str">
        <f t="shared" ca="1" si="206"/>
        <v>e</v>
      </c>
      <c r="V901" s="188"/>
      <c r="W901" s="189"/>
      <c r="X901" s="189"/>
      <c r="Y901" s="189"/>
      <c r="Z901" s="189"/>
      <c r="AA901" s="189"/>
      <c r="AB901" s="190"/>
    </row>
    <row r="902" spans="1:28" ht="24" customHeight="1">
      <c r="A902" s="93"/>
      <c r="B902" s="120"/>
      <c r="C902" s="13" t="str">
        <f t="shared" si="207"/>
        <v>2027</v>
      </c>
      <c r="D902" s="13" t="e">
        <f t="shared" si="208"/>
        <v>#VALUE!</v>
      </c>
      <c r="E902" s="95" t="e">
        <f t="shared" si="209"/>
        <v>#VALUE!</v>
      </c>
      <c r="F902" s="15"/>
      <c r="G902" s="16" t="str">
        <f t="shared" si="200"/>
        <v/>
      </c>
      <c r="H902" s="182"/>
      <c r="I902" s="382"/>
      <c r="J902" s="26" t="str">
        <f t="shared" si="201"/>
        <v>*</v>
      </c>
      <c r="K902" s="27" t="s">
        <v>16</v>
      </c>
      <c r="L902" s="184"/>
      <c r="M902" s="184"/>
      <c r="N902" s="28" t="str">
        <f t="shared" si="202"/>
        <v>*</v>
      </c>
      <c r="O902" s="185" t="str">
        <f t="shared" ca="1" si="210"/>
        <v/>
      </c>
      <c r="P902" s="382"/>
      <c r="Q902" s="385"/>
      <c r="R902" s="29">
        <f t="shared" si="203"/>
        <v>0</v>
      </c>
      <c r="S902" s="30">
        <f t="shared" si="204"/>
        <v>0</v>
      </c>
      <c r="T902" s="31">
        <f t="shared" si="205"/>
        <v>0</v>
      </c>
      <c r="U902" s="32" t="str">
        <f t="shared" ca="1" si="206"/>
        <v>e</v>
      </c>
      <c r="V902" s="188"/>
      <c r="W902" s="189"/>
      <c r="X902" s="189"/>
      <c r="Y902" s="189"/>
      <c r="Z902" s="189"/>
      <c r="AA902" s="189"/>
      <c r="AB902" s="190"/>
    </row>
    <row r="903" spans="1:28" ht="24" customHeight="1">
      <c r="A903" s="93"/>
      <c r="B903" s="120"/>
      <c r="C903" s="13" t="str">
        <f t="shared" si="207"/>
        <v>2027</v>
      </c>
      <c r="D903" s="13" t="e">
        <f t="shared" si="208"/>
        <v>#VALUE!</v>
      </c>
      <c r="E903" s="95" t="e">
        <f t="shared" si="209"/>
        <v>#VALUE!</v>
      </c>
      <c r="F903" s="15"/>
      <c r="G903" s="16" t="str">
        <f t="shared" si="200"/>
        <v/>
      </c>
      <c r="H903" s="182"/>
      <c r="I903" s="384"/>
      <c r="J903" s="26" t="str">
        <f t="shared" si="201"/>
        <v>*</v>
      </c>
      <c r="K903" s="27" t="s">
        <v>16</v>
      </c>
      <c r="L903" s="184"/>
      <c r="M903" s="184"/>
      <c r="N903" s="28" t="str">
        <f t="shared" si="202"/>
        <v>*</v>
      </c>
      <c r="O903" s="185" t="str">
        <f t="shared" ca="1" si="210"/>
        <v/>
      </c>
      <c r="P903" s="382"/>
      <c r="Q903" s="385"/>
      <c r="R903" s="29">
        <f t="shared" si="203"/>
        <v>0</v>
      </c>
      <c r="S903" s="30">
        <f t="shared" si="204"/>
        <v>0</v>
      </c>
      <c r="T903" s="31">
        <f t="shared" si="205"/>
        <v>0</v>
      </c>
      <c r="U903" s="32" t="str">
        <f t="shared" ca="1" si="206"/>
        <v>e</v>
      </c>
      <c r="V903" s="188"/>
      <c r="W903" s="189"/>
      <c r="X903" s="189"/>
      <c r="Y903" s="189"/>
      <c r="Z903" s="189"/>
      <c r="AA903" s="189"/>
      <c r="AB903" s="190"/>
    </row>
    <row r="904" spans="1:28" ht="24" customHeight="1">
      <c r="A904" s="93"/>
      <c r="B904" s="120"/>
      <c r="C904" s="13" t="str">
        <f t="shared" si="207"/>
        <v>2027</v>
      </c>
      <c r="D904" s="13" t="e">
        <f t="shared" si="208"/>
        <v>#VALUE!</v>
      </c>
      <c r="E904" s="95" t="e">
        <f t="shared" si="209"/>
        <v>#VALUE!</v>
      </c>
      <c r="F904" s="15"/>
      <c r="G904" s="16" t="str">
        <f t="shared" si="200"/>
        <v/>
      </c>
      <c r="H904" s="182"/>
      <c r="I904" s="382"/>
      <c r="J904" s="26" t="str">
        <f t="shared" si="201"/>
        <v>*</v>
      </c>
      <c r="K904" s="27" t="s">
        <v>16</v>
      </c>
      <c r="L904" s="184"/>
      <c r="M904" s="184"/>
      <c r="N904" s="28" t="str">
        <f t="shared" si="202"/>
        <v>*</v>
      </c>
      <c r="O904" s="185" t="str">
        <f t="shared" ca="1" si="210"/>
        <v/>
      </c>
      <c r="P904" s="382"/>
      <c r="Q904" s="385"/>
      <c r="R904" s="29">
        <f t="shared" si="203"/>
        <v>0</v>
      </c>
      <c r="S904" s="30">
        <f t="shared" si="204"/>
        <v>0</v>
      </c>
      <c r="T904" s="31">
        <f t="shared" si="205"/>
        <v>0</v>
      </c>
      <c r="U904" s="32" t="str">
        <f t="shared" ca="1" si="206"/>
        <v>e</v>
      </c>
      <c r="V904" s="188"/>
      <c r="W904" s="189"/>
      <c r="X904" s="189"/>
      <c r="Y904" s="189"/>
      <c r="Z904" s="189"/>
      <c r="AA904" s="189"/>
      <c r="AB904" s="190"/>
    </row>
    <row r="905" spans="1:28" ht="24" customHeight="1">
      <c r="A905" s="93"/>
      <c r="B905" s="120"/>
      <c r="C905" s="13" t="str">
        <f t="shared" si="207"/>
        <v>2027</v>
      </c>
      <c r="D905" s="13" t="e">
        <f t="shared" si="208"/>
        <v>#VALUE!</v>
      </c>
      <c r="E905" s="95" t="e">
        <f t="shared" si="209"/>
        <v>#VALUE!</v>
      </c>
      <c r="F905" s="15"/>
      <c r="G905" s="16" t="str">
        <f t="shared" si="200"/>
        <v/>
      </c>
      <c r="H905" s="182"/>
      <c r="I905" s="384"/>
      <c r="J905" s="26" t="str">
        <f t="shared" si="201"/>
        <v>*</v>
      </c>
      <c r="K905" s="27" t="s">
        <v>16</v>
      </c>
      <c r="L905" s="184"/>
      <c r="M905" s="184"/>
      <c r="N905" s="28" t="str">
        <f t="shared" si="202"/>
        <v>*</v>
      </c>
      <c r="O905" s="185" t="str">
        <f t="shared" ca="1" si="210"/>
        <v/>
      </c>
      <c r="P905" s="382"/>
      <c r="Q905" s="385"/>
      <c r="R905" s="29">
        <f t="shared" si="203"/>
        <v>0</v>
      </c>
      <c r="S905" s="30">
        <f t="shared" si="204"/>
        <v>0</v>
      </c>
      <c r="T905" s="31">
        <f t="shared" si="205"/>
        <v>0</v>
      </c>
      <c r="U905" s="32" t="str">
        <f t="shared" ca="1" si="206"/>
        <v>e</v>
      </c>
      <c r="V905" s="188"/>
      <c r="W905" s="189"/>
      <c r="X905" s="189"/>
      <c r="Y905" s="189"/>
      <c r="Z905" s="189"/>
      <c r="AA905" s="189"/>
      <c r="AB905" s="190"/>
    </row>
    <row r="906" spans="1:28" ht="24" customHeight="1">
      <c r="A906" s="93"/>
      <c r="B906" s="120"/>
      <c r="C906" s="13" t="str">
        <f t="shared" si="207"/>
        <v>2027</v>
      </c>
      <c r="D906" s="13" t="e">
        <f t="shared" si="208"/>
        <v>#VALUE!</v>
      </c>
      <c r="E906" s="95" t="e">
        <f t="shared" si="209"/>
        <v>#VALUE!</v>
      </c>
      <c r="F906" s="15"/>
      <c r="G906" s="16" t="str">
        <f t="shared" si="200"/>
        <v/>
      </c>
      <c r="H906" s="182"/>
      <c r="I906" s="382"/>
      <c r="J906" s="26" t="str">
        <f t="shared" si="201"/>
        <v>*</v>
      </c>
      <c r="K906" s="27" t="s">
        <v>16</v>
      </c>
      <c r="L906" s="184"/>
      <c r="M906" s="184"/>
      <c r="N906" s="28" t="str">
        <f t="shared" si="202"/>
        <v>*</v>
      </c>
      <c r="O906" s="185" t="str">
        <f t="shared" ca="1" si="210"/>
        <v/>
      </c>
      <c r="P906" s="382"/>
      <c r="Q906" s="385"/>
      <c r="R906" s="29">
        <f t="shared" si="203"/>
        <v>0</v>
      </c>
      <c r="S906" s="30">
        <f t="shared" si="204"/>
        <v>0</v>
      </c>
      <c r="T906" s="31">
        <f t="shared" si="205"/>
        <v>0</v>
      </c>
      <c r="U906" s="32" t="str">
        <f t="shared" ca="1" si="206"/>
        <v>e</v>
      </c>
      <c r="V906" s="188"/>
      <c r="W906" s="189"/>
      <c r="X906" s="189"/>
      <c r="Y906" s="189"/>
      <c r="Z906" s="189"/>
      <c r="AA906" s="189"/>
      <c r="AB906" s="190"/>
    </row>
    <row r="907" spans="1:28" ht="24" customHeight="1">
      <c r="A907" s="93"/>
      <c r="B907" s="120"/>
      <c r="C907" s="13" t="str">
        <f t="shared" si="207"/>
        <v>2027</v>
      </c>
      <c r="D907" s="13" t="e">
        <f t="shared" si="208"/>
        <v>#VALUE!</v>
      </c>
      <c r="E907" s="95" t="e">
        <f t="shared" si="209"/>
        <v>#VALUE!</v>
      </c>
      <c r="F907" s="15"/>
      <c r="G907" s="16" t="str">
        <f t="shared" si="200"/>
        <v/>
      </c>
      <c r="H907" s="182"/>
      <c r="I907" s="384"/>
      <c r="J907" s="26" t="str">
        <f t="shared" si="201"/>
        <v>*</v>
      </c>
      <c r="K907" s="27" t="s">
        <v>16</v>
      </c>
      <c r="L907" s="184"/>
      <c r="M907" s="184"/>
      <c r="N907" s="28" t="str">
        <f t="shared" si="202"/>
        <v>*</v>
      </c>
      <c r="O907" s="185" t="str">
        <f t="shared" ca="1" si="210"/>
        <v/>
      </c>
      <c r="P907" s="382"/>
      <c r="Q907" s="385"/>
      <c r="R907" s="29">
        <f t="shared" si="203"/>
        <v>0</v>
      </c>
      <c r="S907" s="30">
        <f t="shared" si="204"/>
        <v>0</v>
      </c>
      <c r="T907" s="31">
        <f t="shared" si="205"/>
        <v>0</v>
      </c>
      <c r="U907" s="32" t="str">
        <f t="shared" ca="1" si="206"/>
        <v>e</v>
      </c>
      <c r="V907" s="188"/>
      <c r="W907" s="189"/>
      <c r="X907" s="189"/>
      <c r="Y907" s="189"/>
      <c r="Z907" s="189"/>
      <c r="AA907" s="189"/>
      <c r="AB907" s="190"/>
    </row>
    <row r="908" spans="1:28" ht="24" customHeight="1">
      <c r="A908" s="93"/>
      <c r="B908" s="120"/>
      <c r="C908" s="13" t="str">
        <f t="shared" si="207"/>
        <v>2027</v>
      </c>
      <c r="D908" s="13" t="e">
        <f t="shared" si="208"/>
        <v>#VALUE!</v>
      </c>
      <c r="E908" s="95" t="e">
        <f t="shared" si="209"/>
        <v>#VALUE!</v>
      </c>
      <c r="F908" s="15"/>
      <c r="G908" s="16" t="str">
        <f t="shared" si="200"/>
        <v/>
      </c>
      <c r="H908" s="182"/>
      <c r="I908" s="382"/>
      <c r="J908" s="26" t="str">
        <f t="shared" si="201"/>
        <v>*</v>
      </c>
      <c r="K908" s="27" t="s">
        <v>16</v>
      </c>
      <c r="L908" s="184"/>
      <c r="M908" s="184"/>
      <c r="N908" s="28" t="str">
        <f t="shared" si="202"/>
        <v>*</v>
      </c>
      <c r="O908" s="185" t="str">
        <f t="shared" ca="1" si="210"/>
        <v/>
      </c>
      <c r="P908" s="382"/>
      <c r="Q908" s="385"/>
      <c r="R908" s="29">
        <f t="shared" si="203"/>
        <v>0</v>
      </c>
      <c r="S908" s="30">
        <f t="shared" si="204"/>
        <v>0</v>
      </c>
      <c r="T908" s="31">
        <f t="shared" si="205"/>
        <v>0</v>
      </c>
      <c r="U908" s="32" t="str">
        <f t="shared" ca="1" si="206"/>
        <v>e</v>
      </c>
      <c r="V908" s="188"/>
      <c r="W908" s="189"/>
      <c r="X908" s="189"/>
      <c r="Y908" s="189"/>
      <c r="Z908" s="189"/>
      <c r="AA908" s="189"/>
      <c r="AB908" s="190"/>
    </row>
    <row r="909" spans="1:28" ht="24" customHeight="1">
      <c r="A909" s="93"/>
      <c r="B909" s="120"/>
      <c r="C909" s="13" t="str">
        <f t="shared" si="207"/>
        <v>2027</v>
      </c>
      <c r="D909" s="13" t="e">
        <f t="shared" si="208"/>
        <v>#VALUE!</v>
      </c>
      <c r="E909" s="95" t="e">
        <f t="shared" si="209"/>
        <v>#VALUE!</v>
      </c>
      <c r="F909" s="15"/>
      <c r="G909" s="16" t="str">
        <f t="shared" si="200"/>
        <v/>
      </c>
      <c r="H909" s="182"/>
      <c r="I909" s="384"/>
      <c r="J909" s="26" t="str">
        <f t="shared" si="201"/>
        <v>*</v>
      </c>
      <c r="K909" s="27" t="s">
        <v>16</v>
      </c>
      <c r="L909" s="184"/>
      <c r="M909" s="184"/>
      <c r="N909" s="28" t="str">
        <f t="shared" si="202"/>
        <v>*</v>
      </c>
      <c r="O909" s="185" t="str">
        <f t="shared" ca="1" si="210"/>
        <v/>
      </c>
      <c r="P909" s="382"/>
      <c r="Q909" s="385"/>
      <c r="R909" s="29">
        <f t="shared" si="203"/>
        <v>0</v>
      </c>
      <c r="S909" s="30">
        <f t="shared" si="204"/>
        <v>0</v>
      </c>
      <c r="T909" s="31">
        <f t="shared" si="205"/>
        <v>0</v>
      </c>
      <c r="U909" s="32" t="str">
        <f t="shared" ca="1" si="206"/>
        <v>e</v>
      </c>
      <c r="V909" s="188"/>
      <c r="W909" s="269"/>
      <c r="X909" s="269"/>
      <c r="Y909" s="269"/>
      <c r="Z909" s="269"/>
      <c r="AA909" s="269"/>
      <c r="AB909" s="270"/>
    </row>
    <row r="910" spans="1:28" ht="24" customHeight="1">
      <c r="A910" s="93"/>
      <c r="B910" s="120"/>
      <c r="C910" s="13" t="str">
        <f t="shared" si="207"/>
        <v>2027</v>
      </c>
      <c r="D910" s="13" t="e">
        <f t="shared" si="208"/>
        <v>#VALUE!</v>
      </c>
      <c r="E910" s="95" t="e">
        <f t="shared" si="209"/>
        <v>#VALUE!</v>
      </c>
      <c r="F910" s="15"/>
      <c r="G910" s="16" t="str">
        <f t="shared" si="200"/>
        <v/>
      </c>
      <c r="H910" s="182"/>
      <c r="I910" s="382"/>
      <c r="J910" s="26" t="str">
        <f t="shared" si="201"/>
        <v>*</v>
      </c>
      <c r="K910" s="27" t="s">
        <v>16</v>
      </c>
      <c r="L910" s="184"/>
      <c r="M910" s="184"/>
      <c r="N910" s="28" t="str">
        <f t="shared" si="202"/>
        <v>*</v>
      </c>
      <c r="O910" s="185" t="str">
        <f t="shared" ca="1" si="210"/>
        <v/>
      </c>
      <c r="P910" s="382"/>
      <c r="Q910" s="385"/>
      <c r="R910" s="29">
        <f t="shared" si="203"/>
        <v>0</v>
      </c>
      <c r="S910" s="30">
        <f t="shared" si="204"/>
        <v>0</v>
      </c>
      <c r="T910" s="31">
        <f t="shared" si="205"/>
        <v>0</v>
      </c>
      <c r="U910" s="32" t="str">
        <f t="shared" ca="1" si="206"/>
        <v>e</v>
      </c>
      <c r="V910" s="188"/>
      <c r="W910" s="269"/>
      <c r="X910" s="269"/>
      <c r="Y910" s="269"/>
      <c r="Z910" s="269"/>
      <c r="AA910" s="269"/>
      <c r="AB910" s="270"/>
    </row>
    <row r="911" spans="1:28" ht="24" customHeight="1">
      <c r="A911" s="93"/>
      <c r="B911" s="120"/>
      <c r="C911" s="13" t="str">
        <f t="shared" si="207"/>
        <v>2027</v>
      </c>
      <c r="D911" s="13" t="e">
        <f t="shared" si="208"/>
        <v>#VALUE!</v>
      </c>
      <c r="E911" s="95" t="e">
        <f t="shared" si="209"/>
        <v>#VALUE!</v>
      </c>
      <c r="F911" s="15"/>
      <c r="G911" s="16" t="str">
        <f t="shared" si="200"/>
        <v/>
      </c>
      <c r="H911" s="182"/>
      <c r="I911" s="384"/>
      <c r="J911" s="26" t="str">
        <f t="shared" si="201"/>
        <v>*</v>
      </c>
      <c r="K911" s="27" t="s">
        <v>16</v>
      </c>
      <c r="L911" s="184"/>
      <c r="M911" s="184"/>
      <c r="N911" s="28" t="str">
        <f t="shared" si="202"/>
        <v>*</v>
      </c>
      <c r="O911" s="185" t="str">
        <f t="shared" ca="1" si="210"/>
        <v/>
      </c>
      <c r="P911" s="382"/>
      <c r="Q911" s="385"/>
      <c r="R911" s="29">
        <f t="shared" si="203"/>
        <v>0</v>
      </c>
      <c r="S911" s="30">
        <f t="shared" si="204"/>
        <v>0</v>
      </c>
      <c r="T911" s="31">
        <f t="shared" si="205"/>
        <v>0</v>
      </c>
      <c r="U911" s="32" t="str">
        <f t="shared" ca="1" si="206"/>
        <v>e</v>
      </c>
      <c r="V911" s="188"/>
      <c r="W911" s="269"/>
      <c r="X911" s="269"/>
      <c r="Y911" s="269"/>
      <c r="Z911" s="269"/>
      <c r="AA911" s="269"/>
      <c r="AB911" s="270"/>
    </row>
    <row r="912" spans="1:28" ht="24" customHeight="1">
      <c r="A912" s="93"/>
      <c r="B912" s="120"/>
      <c r="C912" s="13" t="str">
        <f t="shared" si="207"/>
        <v>2027</v>
      </c>
      <c r="D912" s="13" t="e">
        <f t="shared" si="208"/>
        <v>#VALUE!</v>
      </c>
      <c r="E912" s="95" t="e">
        <f t="shared" si="209"/>
        <v>#VALUE!</v>
      </c>
      <c r="F912" s="15"/>
      <c r="G912" s="16" t="str">
        <f t="shared" si="200"/>
        <v/>
      </c>
      <c r="H912" s="182"/>
      <c r="I912" s="382"/>
      <c r="J912" s="26" t="str">
        <f t="shared" si="201"/>
        <v>*</v>
      </c>
      <c r="K912" s="27" t="s">
        <v>16</v>
      </c>
      <c r="L912" s="184"/>
      <c r="M912" s="184"/>
      <c r="N912" s="28" t="str">
        <f t="shared" si="202"/>
        <v>*</v>
      </c>
      <c r="O912" s="185" t="str">
        <f t="shared" ca="1" si="210"/>
        <v/>
      </c>
      <c r="P912" s="382"/>
      <c r="Q912" s="385"/>
      <c r="R912" s="29">
        <f t="shared" si="203"/>
        <v>0</v>
      </c>
      <c r="S912" s="30">
        <f t="shared" si="204"/>
        <v>0</v>
      </c>
      <c r="T912" s="31">
        <f t="shared" si="205"/>
        <v>0</v>
      </c>
      <c r="U912" s="32" t="str">
        <f t="shared" ca="1" si="206"/>
        <v>e</v>
      </c>
      <c r="V912" s="188"/>
      <c r="W912" s="269"/>
      <c r="X912" s="269"/>
      <c r="Y912" s="269"/>
      <c r="Z912" s="269"/>
      <c r="AA912" s="269"/>
      <c r="AB912" s="270"/>
    </row>
    <row r="913" spans="1:28" ht="24" customHeight="1">
      <c r="A913" s="93"/>
      <c r="B913" s="120"/>
      <c r="C913" s="13" t="str">
        <f t="shared" si="207"/>
        <v>2027</v>
      </c>
      <c r="D913" s="13" t="e">
        <f t="shared" si="208"/>
        <v>#VALUE!</v>
      </c>
      <c r="E913" s="95" t="e">
        <f t="shared" si="209"/>
        <v>#VALUE!</v>
      </c>
      <c r="F913" s="15"/>
      <c r="G913" s="16" t="str">
        <f t="shared" si="200"/>
        <v/>
      </c>
      <c r="H913" s="182"/>
      <c r="I913" s="384"/>
      <c r="J913" s="26" t="str">
        <f t="shared" si="201"/>
        <v>*</v>
      </c>
      <c r="K913" s="27" t="s">
        <v>16</v>
      </c>
      <c r="L913" s="184"/>
      <c r="M913" s="184"/>
      <c r="N913" s="28" t="str">
        <f t="shared" si="202"/>
        <v>*</v>
      </c>
      <c r="O913" s="185" t="str">
        <f t="shared" ca="1" si="210"/>
        <v/>
      </c>
      <c r="P913" s="382"/>
      <c r="Q913" s="385"/>
      <c r="R913" s="29">
        <f t="shared" si="203"/>
        <v>0</v>
      </c>
      <c r="S913" s="30">
        <f t="shared" si="204"/>
        <v>0</v>
      </c>
      <c r="T913" s="31">
        <f t="shared" si="205"/>
        <v>0</v>
      </c>
      <c r="U913" s="32" t="str">
        <f t="shared" ca="1" si="206"/>
        <v>e</v>
      </c>
      <c r="V913" s="188"/>
      <c r="W913" s="269"/>
      <c r="X913" s="269"/>
      <c r="Y913" s="269"/>
      <c r="Z913" s="269"/>
      <c r="AA913" s="269"/>
      <c r="AB913" s="270"/>
    </row>
    <row r="914" spans="1:28" ht="24" customHeight="1">
      <c r="A914" s="93"/>
      <c r="B914" s="120"/>
      <c r="C914" s="13" t="str">
        <f t="shared" si="207"/>
        <v>2027</v>
      </c>
      <c r="D914" s="13" t="e">
        <f t="shared" si="208"/>
        <v>#VALUE!</v>
      </c>
      <c r="E914" s="95" t="e">
        <f t="shared" si="209"/>
        <v>#VALUE!</v>
      </c>
      <c r="F914" s="15"/>
      <c r="G914" s="16" t="str">
        <f t="shared" si="200"/>
        <v/>
      </c>
      <c r="H914" s="182"/>
      <c r="I914" s="382"/>
      <c r="J914" s="26" t="str">
        <f t="shared" si="201"/>
        <v>*</v>
      </c>
      <c r="K914" s="27" t="s">
        <v>16</v>
      </c>
      <c r="L914" s="184"/>
      <c r="M914" s="184"/>
      <c r="N914" s="28" t="str">
        <f t="shared" si="202"/>
        <v>*</v>
      </c>
      <c r="O914" s="185" t="str">
        <f t="shared" ca="1" si="210"/>
        <v/>
      </c>
      <c r="P914" s="382"/>
      <c r="Q914" s="385"/>
      <c r="R914" s="29">
        <f t="shared" si="203"/>
        <v>0</v>
      </c>
      <c r="S914" s="30">
        <f t="shared" si="204"/>
        <v>0</v>
      </c>
      <c r="T914" s="31">
        <f t="shared" si="205"/>
        <v>0</v>
      </c>
      <c r="U914" s="32" t="str">
        <f t="shared" ca="1" si="206"/>
        <v>e</v>
      </c>
      <c r="V914" s="188"/>
      <c r="W914" s="269"/>
      <c r="X914" s="269"/>
      <c r="Y914" s="269"/>
      <c r="Z914" s="269"/>
      <c r="AA914" s="269"/>
      <c r="AB914" s="270"/>
    </row>
    <row r="915" spans="1:28" ht="24" customHeight="1">
      <c r="A915" s="93"/>
      <c r="B915" s="120"/>
      <c r="C915" s="13" t="str">
        <f t="shared" si="207"/>
        <v>2027</v>
      </c>
      <c r="D915" s="13" t="e">
        <f t="shared" si="208"/>
        <v>#VALUE!</v>
      </c>
      <c r="E915" s="95" t="e">
        <f t="shared" si="209"/>
        <v>#VALUE!</v>
      </c>
      <c r="F915" s="15"/>
      <c r="G915" s="16" t="str">
        <f t="shared" si="200"/>
        <v/>
      </c>
      <c r="H915" s="182"/>
      <c r="I915" s="384"/>
      <c r="J915" s="26" t="str">
        <f t="shared" si="201"/>
        <v>*</v>
      </c>
      <c r="K915" s="27" t="s">
        <v>16</v>
      </c>
      <c r="L915" s="184"/>
      <c r="M915" s="184"/>
      <c r="N915" s="28" t="str">
        <f t="shared" si="202"/>
        <v>*</v>
      </c>
      <c r="O915" s="185" t="str">
        <f t="shared" ca="1" si="210"/>
        <v/>
      </c>
      <c r="P915" s="382"/>
      <c r="Q915" s="385"/>
      <c r="R915" s="29">
        <f t="shared" si="203"/>
        <v>0</v>
      </c>
      <c r="S915" s="30">
        <f t="shared" si="204"/>
        <v>0</v>
      </c>
      <c r="T915" s="31">
        <f t="shared" si="205"/>
        <v>0</v>
      </c>
      <c r="U915" s="32" t="str">
        <f t="shared" ca="1" si="206"/>
        <v>e</v>
      </c>
      <c r="V915" s="188"/>
      <c r="W915" s="269"/>
      <c r="X915" s="269"/>
      <c r="Y915" s="269"/>
      <c r="Z915" s="269"/>
      <c r="AA915" s="269"/>
      <c r="AB915" s="270"/>
    </row>
    <row r="916" spans="1:28" ht="24" customHeight="1">
      <c r="A916" s="93"/>
      <c r="B916" s="120"/>
      <c r="C916" s="13" t="str">
        <f t="shared" si="207"/>
        <v>2027</v>
      </c>
      <c r="D916" s="13" t="e">
        <f t="shared" si="208"/>
        <v>#VALUE!</v>
      </c>
      <c r="E916" s="95" t="e">
        <f t="shared" si="209"/>
        <v>#VALUE!</v>
      </c>
      <c r="F916" s="15"/>
      <c r="G916" s="16" t="str">
        <f t="shared" si="200"/>
        <v/>
      </c>
      <c r="H916" s="182"/>
      <c r="I916" s="382"/>
      <c r="J916" s="26" t="str">
        <f t="shared" si="201"/>
        <v>*</v>
      </c>
      <c r="K916" s="27" t="s">
        <v>16</v>
      </c>
      <c r="L916" s="184"/>
      <c r="M916" s="184"/>
      <c r="N916" s="28" t="str">
        <f t="shared" si="202"/>
        <v>*</v>
      </c>
      <c r="O916" s="185" t="str">
        <f t="shared" ca="1" si="210"/>
        <v/>
      </c>
      <c r="P916" s="382"/>
      <c r="Q916" s="385"/>
      <c r="R916" s="29">
        <f t="shared" si="203"/>
        <v>0</v>
      </c>
      <c r="S916" s="30">
        <f t="shared" si="204"/>
        <v>0</v>
      </c>
      <c r="T916" s="31">
        <f t="shared" si="205"/>
        <v>0</v>
      </c>
      <c r="U916" s="32" t="str">
        <f t="shared" ca="1" si="206"/>
        <v>e</v>
      </c>
      <c r="V916" s="188"/>
      <c r="W916" s="269"/>
      <c r="X916" s="269"/>
      <c r="Y916" s="269"/>
      <c r="Z916" s="269"/>
      <c r="AA916" s="269"/>
      <c r="AB916" s="270"/>
    </row>
    <row r="917" spans="1:28" ht="24" customHeight="1">
      <c r="A917" s="93"/>
      <c r="B917" s="120"/>
      <c r="C917" s="13" t="str">
        <f t="shared" si="207"/>
        <v>2027</v>
      </c>
      <c r="D917" s="13" t="e">
        <f t="shared" si="208"/>
        <v>#VALUE!</v>
      </c>
      <c r="E917" s="95" t="e">
        <f t="shared" si="209"/>
        <v>#VALUE!</v>
      </c>
      <c r="F917" s="15"/>
      <c r="G917" s="16" t="str">
        <f t="shared" si="200"/>
        <v/>
      </c>
      <c r="H917" s="182"/>
      <c r="I917" s="382"/>
      <c r="J917" s="26" t="str">
        <f t="shared" si="201"/>
        <v>*</v>
      </c>
      <c r="K917" s="27" t="s">
        <v>16</v>
      </c>
      <c r="L917" s="184"/>
      <c r="M917" s="184"/>
      <c r="N917" s="28" t="str">
        <f t="shared" si="202"/>
        <v>*</v>
      </c>
      <c r="O917" s="185" t="str">
        <f t="shared" ca="1" si="210"/>
        <v/>
      </c>
      <c r="P917" s="382"/>
      <c r="Q917" s="385"/>
      <c r="R917" s="29">
        <f t="shared" si="203"/>
        <v>0</v>
      </c>
      <c r="S917" s="30">
        <f t="shared" si="204"/>
        <v>0</v>
      </c>
      <c r="T917" s="31">
        <f t="shared" si="205"/>
        <v>0</v>
      </c>
      <c r="U917" s="32" t="str">
        <f t="shared" ca="1" si="206"/>
        <v>e</v>
      </c>
      <c r="V917" s="188"/>
      <c r="W917" s="269"/>
      <c r="X917" s="269"/>
      <c r="Y917" s="269"/>
      <c r="Z917" s="269"/>
      <c r="AA917" s="269"/>
      <c r="AB917" s="270"/>
    </row>
    <row r="918" spans="1:28" ht="24" customHeight="1">
      <c r="A918" s="93"/>
      <c r="B918" s="120"/>
      <c r="C918" s="13" t="str">
        <f t="shared" si="207"/>
        <v>2027</v>
      </c>
      <c r="D918" s="13" t="e">
        <f t="shared" si="208"/>
        <v>#VALUE!</v>
      </c>
      <c r="E918" s="95" t="e">
        <f t="shared" si="209"/>
        <v>#VALUE!</v>
      </c>
      <c r="F918" s="15"/>
      <c r="G918" s="16" t="str">
        <f t="shared" si="200"/>
        <v/>
      </c>
      <c r="H918" s="182"/>
      <c r="I918" s="382"/>
      <c r="J918" s="26" t="str">
        <f t="shared" si="201"/>
        <v>*</v>
      </c>
      <c r="K918" s="27" t="s">
        <v>16</v>
      </c>
      <c r="L918" s="184"/>
      <c r="M918" s="184"/>
      <c r="N918" s="28" t="str">
        <f t="shared" si="202"/>
        <v>*</v>
      </c>
      <c r="O918" s="185" t="str">
        <f t="shared" ca="1" si="210"/>
        <v/>
      </c>
      <c r="P918" s="382"/>
      <c r="Q918" s="385"/>
      <c r="R918" s="29">
        <f t="shared" si="203"/>
        <v>0</v>
      </c>
      <c r="S918" s="30">
        <f t="shared" si="204"/>
        <v>0</v>
      </c>
      <c r="T918" s="31">
        <f t="shared" si="205"/>
        <v>0</v>
      </c>
      <c r="U918" s="32" t="str">
        <f t="shared" ca="1" si="206"/>
        <v>e</v>
      </c>
      <c r="V918" s="188"/>
      <c r="W918" s="269"/>
      <c r="X918" s="269"/>
      <c r="Y918" s="269"/>
      <c r="Z918" s="269"/>
      <c r="AA918" s="269"/>
      <c r="AB918" s="270"/>
    </row>
    <row r="919" spans="1:28" ht="24" customHeight="1">
      <c r="A919" s="93"/>
      <c r="B919" s="120"/>
      <c r="C919" s="13" t="str">
        <f t="shared" si="207"/>
        <v>2027</v>
      </c>
      <c r="D919" s="13" t="e">
        <f t="shared" si="208"/>
        <v>#VALUE!</v>
      </c>
      <c r="E919" s="95" t="e">
        <f t="shared" si="209"/>
        <v>#VALUE!</v>
      </c>
      <c r="F919" s="15"/>
      <c r="G919" s="16" t="str">
        <f t="shared" si="200"/>
        <v/>
      </c>
      <c r="H919" s="182"/>
      <c r="I919" s="382"/>
      <c r="J919" s="26" t="str">
        <f t="shared" si="201"/>
        <v>*</v>
      </c>
      <c r="K919" s="27" t="s">
        <v>16</v>
      </c>
      <c r="L919" s="184"/>
      <c r="M919" s="184"/>
      <c r="N919" s="28" t="str">
        <f t="shared" si="202"/>
        <v>*</v>
      </c>
      <c r="O919" s="185" t="str">
        <f t="shared" ca="1" si="210"/>
        <v/>
      </c>
      <c r="P919" s="382"/>
      <c r="Q919" s="385"/>
      <c r="R919" s="29">
        <f t="shared" si="203"/>
        <v>0</v>
      </c>
      <c r="S919" s="30">
        <f t="shared" si="204"/>
        <v>0</v>
      </c>
      <c r="T919" s="31">
        <f t="shared" si="205"/>
        <v>0</v>
      </c>
      <c r="U919" s="32" t="str">
        <f t="shared" ca="1" si="206"/>
        <v>e</v>
      </c>
      <c r="V919" s="188"/>
      <c r="W919" s="269"/>
      <c r="X919" s="269"/>
      <c r="Y919" s="269"/>
      <c r="Z919" s="269"/>
      <c r="AA919" s="269"/>
      <c r="AB919" s="270"/>
    </row>
    <row r="920" spans="1:28" ht="24" customHeight="1">
      <c r="A920" s="93"/>
      <c r="B920" s="120"/>
      <c r="C920" s="13" t="str">
        <f t="shared" si="207"/>
        <v>2027</v>
      </c>
      <c r="D920" s="13" t="e">
        <f t="shared" si="208"/>
        <v>#VALUE!</v>
      </c>
      <c r="E920" s="95" t="e">
        <f t="shared" si="209"/>
        <v>#VALUE!</v>
      </c>
      <c r="F920" s="15"/>
      <c r="G920" s="16" t="str">
        <f t="shared" si="200"/>
        <v/>
      </c>
      <c r="H920" s="182"/>
      <c r="I920" s="382"/>
      <c r="J920" s="26" t="str">
        <f t="shared" si="201"/>
        <v>*</v>
      </c>
      <c r="K920" s="27" t="s">
        <v>16</v>
      </c>
      <c r="L920" s="184"/>
      <c r="M920" s="184"/>
      <c r="N920" s="28" t="str">
        <f t="shared" si="202"/>
        <v>*</v>
      </c>
      <c r="O920" s="185" t="str">
        <f t="shared" ca="1" si="210"/>
        <v/>
      </c>
      <c r="P920" s="382"/>
      <c r="Q920" s="385"/>
      <c r="R920" s="29">
        <f t="shared" si="203"/>
        <v>0</v>
      </c>
      <c r="S920" s="30">
        <f t="shared" si="204"/>
        <v>0</v>
      </c>
      <c r="T920" s="31">
        <f t="shared" si="205"/>
        <v>0</v>
      </c>
      <c r="U920" s="32" t="str">
        <f t="shared" ca="1" si="206"/>
        <v>e</v>
      </c>
      <c r="V920" s="188"/>
      <c r="W920" s="269"/>
      <c r="X920" s="269"/>
      <c r="Y920" s="269"/>
      <c r="Z920" s="269"/>
      <c r="AA920" s="269"/>
      <c r="AB920" s="270"/>
    </row>
    <row r="921" spans="1:28" ht="24" customHeight="1">
      <c r="A921" s="93"/>
      <c r="B921" s="120"/>
      <c r="C921" s="13" t="str">
        <f t="shared" si="207"/>
        <v>2027</v>
      </c>
      <c r="D921" s="13" t="e">
        <f t="shared" si="208"/>
        <v>#VALUE!</v>
      </c>
      <c r="E921" s="95" t="e">
        <f t="shared" si="209"/>
        <v>#VALUE!</v>
      </c>
      <c r="F921" s="15"/>
      <c r="G921" s="16" t="str">
        <f t="shared" si="200"/>
        <v/>
      </c>
      <c r="H921" s="182"/>
      <c r="I921" s="382"/>
      <c r="J921" s="26" t="str">
        <f t="shared" si="201"/>
        <v>*</v>
      </c>
      <c r="K921" s="27" t="s">
        <v>16</v>
      </c>
      <c r="L921" s="184"/>
      <c r="M921" s="184"/>
      <c r="N921" s="28" t="str">
        <f t="shared" si="202"/>
        <v>*</v>
      </c>
      <c r="O921" s="185" t="str">
        <f t="shared" ca="1" si="210"/>
        <v/>
      </c>
      <c r="P921" s="382"/>
      <c r="Q921" s="385"/>
      <c r="R921" s="29">
        <f t="shared" si="203"/>
        <v>0</v>
      </c>
      <c r="S921" s="30">
        <f t="shared" si="204"/>
        <v>0</v>
      </c>
      <c r="T921" s="31">
        <f t="shared" si="205"/>
        <v>0</v>
      </c>
      <c r="U921" s="32" t="str">
        <f t="shared" ca="1" si="206"/>
        <v>e</v>
      </c>
      <c r="V921" s="188"/>
      <c r="W921" s="269"/>
      <c r="X921" s="269"/>
      <c r="Y921" s="269"/>
      <c r="Z921" s="269"/>
      <c r="AA921" s="269"/>
      <c r="AB921" s="270"/>
    </row>
    <row r="922" spans="1:28" ht="24" customHeight="1">
      <c r="A922" s="93"/>
      <c r="B922" s="120"/>
      <c r="C922" s="13" t="str">
        <f t="shared" si="207"/>
        <v>2027</v>
      </c>
      <c r="D922" s="13" t="e">
        <f t="shared" si="208"/>
        <v>#VALUE!</v>
      </c>
      <c r="E922" s="95" t="e">
        <f t="shared" si="209"/>
        <v>#VALUE!</v>
      </c>
      <c r="F922" s="15"/>
      <c r="G922" s="16" t="str">
        <f t="shared" si="200"/>
        <v/>
      </c>
      <c r="H922" s="182"/>
      <c r="I922" s="382"/>
      <c r="J922" s="26" t="str">
        <f t="shared" si="201"/>
        <v>*</v>
      </c>
      <c r="K922" s="27" t="s">
        <v>16</v>
      </c>
      <c r="L922" s="184"/>
      <c r="M922" s="184"/>
      <c r="N922" s="28" t="str">
        <f t="shared" si="202"/>
        <v>*</v>
      </c>
      <c r="O922" s="185" t="str">
        <f t="shared" ca="1" si="210"/>
        <v/>
      </c>
      <c r="P922" s="382"/>
      <c r="Q922" s="385"/>
      <c r="R922" s="29">
        <f t="shared" si="203"/>
        <v>0</v>
      </c>
      <c r="S922" s="30">
        <f t="shared" si="204"/>
        <v>0</v>
      </c>
      <c r="T922" s="31">
        <f t="shared" si="205"/>
        <v>0</v>
      </c>
      <c r="U922" s="32" t="str">
        <f t="shared" ca="1" si="206"/>
        <v>e</v>
      </c>
      <c r="V922" s="188"/>
      <c r="W922" s="269"/>
      <c r="X922" s="269"/>
      <c r="Y922" s="269"/>
      <c r="Z922" s="269"/>
      <c r="AA922" s="269"/>
      <c r="AB922" s="270"/>
    </row>
    <row r="923" spans="1:28" ht="24" customHeight="1">
      <c r="A923" s="93"/>
      <c r="B923" s="120"/>
      <c r="C923" s="13" t="str">
        <f t="shared" si="207"/>
        <v>2027</v>
      </c>
      <c r="D923" s="13" t="e">
        <f t="shared" si="208"/>
        <v>#VALUE!</v>
      </c>
      <c r="E923" s="95" t="e">
        <f t="shared" si="209"/>
        <v>#VALUE!</v>
      </c>
      <c r="F923" s="15"/>
      <c r="G923" s="16" t="str">
        <f t="shared" si="200"/>
        <v/>
      </c>
      <c r="H923" s="182"/>
      <c r="I923" s="382"/>
      <c r="J923" s="26" t="str">
        <f t="shared" si="201"/>
        <v>*</v>
      </c>
      <c r="K923" s="27" t="s">
        <v>16</v>
      </c>
      <c r="L923" s="184"/>
      <c r="M923" s="184"/>
      <c r="N923" s="28" t="str">
        <f t="shared" si="202"/>
        <v>*</v>
      </c>
      <c r="O923" s="185" t="str">
        <f t="shared" ca="1" si="210"/>
        <v/>
      </c>
      <c r="P923" s="382"/>
      <c r="Q923" s="385"/>
      <c r="R923" s="29">
        <f t="shared" si="203"/>
        <v>0</v>
      </c>
      <c r="S923" s="30">
        <f t="shared" si="204"/>
        <v>0</v>
      </c>
      <c r="T923" s="31">
        <f t="shared" si="205"/>
        <v>0</v>
      </c>
      <c r="U923" s="32" t="str">
        <f t="shared" ca="1" si="206"/>
        <v>e</v>
      </c>
      <c r="V923" s="188"/>
      <c r="W923" s="269"/>
      <c r="X923" s="269"/>
      <c r="Y923" s="269"/>
      <c r="Z923" s="269"/>
      <c r="AA923" s="269"/>
      <c r="AB923" s="270"/>
    </row>
    <row r="924" spans="1:28" ht="24" customHeight="1">
      <c r="A924" s="93"/>
      <c r="B924" s="120"/>
      <c r="C924" s="13" t="str">
        <f t="shared" si="207"/>
        <v>2027</v>
      </c>
      <c r="D924" s="13" t="e">
        <f t="shared" si="208"/>
        <v>#VALUE!</v>
      </c>
      <c r="E924" s="95" t="e">
        <f t="shared" si="209"/>
        <v>#VALUE!</v>
      </c>
      <c r="F924" s="15"/>
      <c r="G924" s="16" t="str">
        <f t="shared" si="200"/>
        <v/>
      </c>
      <c r="H924" s="182"/>
      <c r="I924" s="382"/>
      <c r="J924" s="26" t="str">
        <f t="shared" si="201"/>
        <v>*</v>
      </c>
      <c r="K924" s="27" t="s">
        <v>16</v>
      </c>
      <c r="L924" s="184"/>
      <c r="M924" s="184"/>
      <c r="N924" s="28" t="str">
        <f t="shared" si="202"/>
        <v>*</v>
      </c>
      <c r="O924" s="185" t="str">
        <f t="shared" ca="1" si="210"/>
        <v/>
      </c>
      <c r="P924" s="382"/>
      <c r="Q924" s="385"/>
      <c r="R924" s="29">
        <f t="shared" si="203"/>
        <v>0</v>
      </c>
      <c r="S924" s="30">
        <f t="shared" si="204"/>
        <v>0</v>
      </c>
      <c r="T924" s="31">
        <f t="shared" si="205"/>
        <v>0</v>
      </c>
      <c r="U924" s="32" t="str">
        <f t="shared" ca="1" si="206"/>
        <v>e</v>
      </c>
      <c r="V924" s="188"/>
      <c r="W924" s="269"/>
      <c r="X924" s="269"/>
      <c r="Y924" s="269"/>
      <c r="Z924" s="269"/>
      <c r="AA924" s="269"/>
      <c r="AB924" s="270"/>
    </row>
    <row r="925" spans="1:28" ht="24" customHeight="1">
      <c r="A925" s="93"/>
      <c r="B925" s="120"/>
      <c r="C925" s="13" t="str">
        <f t="shared" si="207"/>
        <v>2027</v>
      </c>
      <c r="D925" s="13" t="e">
        <f t="shared" si="208"/>
        <v>#VALUE!</v>
      </c>
      <c r="E925" s="95" t="e">
        <f t="shared" si="209"/>
        <v>#VALUE!</v>
      </c>
      <c r="F925" s="15"/>
      <c r="G925" s="16" t="str">
        <f t="shared" si="200"/>
        <v/>
      </c>
      <c r="H925" s="182"/>
      <c r="I925" s="382"/>
      <c r="J925" s="26" t="str">
        <f t="shared" si="201"/>
        <v>*</v>
      </c>
      <c r="K925" s="27" t="s">
        <v>16</v>
      </c>
      <c r="L925" s="184"/>
      <c r="M925" s="184"/>
      <c r="N925" s="28" t="str">
        <f t="shared" si="202"/>
        <v>*</v>
      </c>
      <c r="O925" s="185" t="str">
        <f t="shared" ca="1" si="210"/>
        <v/>
      </c>
      <c r="P925" s="382"/>
      <c r="Q925" s="385"/>
      <c r="R925" s="29">
        <f t="shared" si="203"/>
        <v>0</v>
      </c>
      <c r="S925" s="30">
        <f t="shared" si="204"/>
        <v>0</v>
      </c>
      <c r="T925" s="31">
        <f t="shared" si="205"/>
        <v>0</v>
      </c>
      <c r="U925" s="32" t="str">
        <f t="shared" ca="1" si="206"/>
        <v>e</v>
      </c>
      <c r="V925" s="188"/>
      <c r="W925" s="269"/>
      <c r="X925" s="269"/>
      <c r="Y925" s="269"/>
      <c r="Z925" s="269"/>
      <c r="AA925" s="269"/>
      <c r="AB925" s="270"/>
    </row>
    <row r="926" spans="1:28" ht="24" customHeight="1">
      <c r="A926" s="93"/>
      <c r="B926" s="120"/>
      <c r="C926" s="13" t="str">
        <f t="shared" si="207"/>
        <v>2027</v>
      </c>
      <c r="D926" s="13" t="e">
        <f t="shared" si="208"/>
        <v>#VALUE!</v>
      </c>
      <c r="E926" s="95" t="e">
        <f t="shared" si="209"/>
        <v>#VALUE!</v>
      </c>
      <c r="F926" s="15"/>
      <c r="G926" s="16" t="str">
        <f t="shared" si="200"/>
        <v/>
      </c>
      <c r="H926" s="182"/>
      <c r="I926" s="382"/>
      <c r="J926" s="26" t="str">
        <f t="shared" si="201"/>
        <v>*</v>
      </c>
      <c r="K926" s="27" t="s">
        <v>16</v>
      </c>
      <c r="L926" s="184"/>
      <c r="M926" s="184"/>
      <c r="N926" s="28" t="str">
        <f t="shared" si="202"/>
        <v>*</v>
      </c>
      <c r="O926" s="185" t="str">
        <f t="shared" ca="1" si="210"/>
        <v/>
      </c>
      <c r="P926" s="382"/>
      <c r="Q926" s="385"/>
      <c r="R926" s="29">
        <f t="shared" si="203"/>
        <v>0</v>
      </c>
      <c r="S926" s="30">
        <f t="shared" si="204"/>
        <v>0</v>
      </c>
      <c r="T926" s="31">
        <f t="shared" si="205"/>
        <v>0</v>
      </c>
      <c r="U926" s="32" t="str">
        <f t="shared" ca="1" si="206"/>
        <v>e</v>
      </c>
      <c r="V926" s="188"/>
      <c r="W926" s="269"/>
      <c r="X926" s="269"/>
      <c r="Y926" s="269"/>
      <c r="Z926" s="269"/>
      <c r="AA926" s="269"/>
      <c r="AB926" s="270"/>
    </row>
    <row r="927" spans="1:28" ht="24" customHeight="1">
      <c r="A927" s="93"/>
      <c r="B927" s="120"/>
      <c r="C927" s="13" t="str">
        <f t="shared" si="207"/>
        <v>2027</v>
      </c>
      <c r="D927" s="13" t="e">
        <f t="shared" si="208"/>
        <v>#VALUE!</v>
      </c>
      <c r="E927" s="95" t="e">
        <f t="shared" si="209"/>
        <v>#VALUE!</v>
      </c>
      <c r="F927" s="15"/>
      <c r="G927" s="16" t="str">
        <f t="shared" si="200"/>
        <v/>
      </c>
      <c r="H927" s="182"/>
      <c r="I927" s="382"/>
      <c r="J927" s="26" t="str">
        <f t="shared" si="201"/>
        <v>*</v>
      </c>
      <c r="K927" s="27" t="s">
        <v>16</v>
      </c>
      <c r="L927" s="184"/>
      <c r="M927" s="184"/>
      <c r="N927" s="28" t="str">
        <f t="shared" si="202"/>
        <v>*</v>
      </c>
      <c r="O927" s="185" t="str">
        <f t="shared" ca="1" si="210"/>
        <v/>
      </c>
      <c r="P927" s="382"/>
      <c r="Q927" s="385"/>
      <c r="R927" s="29">
        <f t="shared" si="203"/>
        <v>0</v>
      </c>
      <c r="S927" s="30">
        <f t="shared" si="204"/>
        <v>0</v>
      </c>
      <c r="T927" s="31">
        <f t="shared" si="205"/>
        <v>0</v>
      </c>
      <c r="U927" s="32" t="str">
        <f t="shared" ca="1" si="206"/>
        <v>e</v>
      </c>
      <c r="V927" s="188"/>
      <c r="W927" s="269"/>
      <c r="X927" s="269"/>
      <c r="Y927" s="269"/>
      <c r="Z927" s="269"/>
      <c r="AA927" s="269"/>
      <c r="AB927" s="270"/>
    </row>
    <row r="928" spans="1:28" ht="24" customHeight="1">
      <c r="A928" s="93"/>
      <c r="B928" s="120"/>
      <c r="C928" s="13" t="str">
        <f t="shared" si="207"/>
        <v>2027</v>
      </c>
      <c r="D928" s="13" t="e">
        <f t="shared" si="208"/>
        <v>#VALUE!</v>
      </c>
      <c r="E928" s="95" t="e">
        <f t="shared" si="209"/>
        <v>#VALUE!</v>
      </c>
      <c r="F928" s="15"/>
      <c r="G928" s="16" t="str">
        <f t="shared" si="200"/>
        <v/>
      </c>
      <c r="H928" s="182"/>
      <c r="I928" s="382"/>
      <c r="J928" s="26" t="str">
        <f t="shared" si="201"/>
        <v>*</v>
      </c>
      <c r="K928" s="27" t="s">
        <v>16</v>
      </c>
      <c r="L928" s="184"/>
      <c r="M928" s="184"/>
      <c r="N928" s="28" t="str">
        <f t="shared" si="202"/>
        <v>*</v>
      </c>
      <c r="O928" s="185" t="str">
        <f t="shared" ca="1" si="210"/>
        <v/>
      </c>
      <c r="P928" s="382"/>
      <c r="Q928" s="385"/>
      <c r="R928" s="29">
        <f t="shared" si="203"/>
        <v>0</v>
      </c>
      <c r="S928" s="30">
        <f t="shared" si="204"/>
        <v>0</v>
      </c>
      <c r="T928" s="31">
        <f t="shared" si="205"/>
        <v>0</v>
      </c>
      <c r="U928" s="32" t="str">
        <f t="shared" ca="1" si="206"/>
        <v>e</v>
      </c>
      <c r="V928" s="188"/>
      <c r="W928" s="269"/>
      <c r="X928" s="269"/>
      <c r="Y928" s="269"/>
      <c r="Z928" s="269"/>
      <c r="AA928" s="269"/>
      <c r="AB928" s="270"/>
    </row>
    <row r="929" spans="1:28" ht="24" customHeight="1">
      <c r="A929" s="93"/>
      <c r="B929" s="120"/>
      <c r="C929" s="13" t="str">
        <f t="shared" si="207"/>
        <v>2027</v>
      </c>
      <c r="D929" s="13" t="e">
        <f t="shared" si="208"/>
        <v>#VALUE!</v>
      </c>
      <c r="E929" s="95" t="e">
        <f t="shared" si="209"/>
        <v>#VALUE!</v>
      </c>
      <c r="F929" s="15"/>
      <c r="G929" s="16" t="str">
        <f t="shared" si="200"/>
        <v/>
      </c>
      <c r="H929" s="182"/>
      <c r="I929" s="382"/>
      <c r="J929" s="26" t="str">
        <f t="shared" si="201"/>
        <v>*</v>
      </c>
      <c r="K929" s="27" t="s">
        <v>16</v>
      </c>
      <c r="L929" s="184"/>
      <c r="M929" s="184"/>
      <c r="N929" s="28" t="str">
        <f t="shared" si="202"/>
        <v>*</v>
      </c>
      <c r="O929" s="185" t="str">
        <f t="shared" ca="1" si="210"/>
        <v/>
      </c>
      <c r="P929" s="382"/>
      <c r="Q929" s="385"/>
      <c r="R929" s="29">
        <f t="shared" si="203"/>
        <v>0</v>
      </c>
      <c r="S929" s="30">
        <f t="shared" si="204"/>
        <v>0</v>
      </c>
      <c r="T929" s="31">
        <f t="shared" si="205"/>
        <v>0</v>
      </c>
      <c r="U929" s="32" t="str">
        <f t="shared" ca="1" si="206"/>
        <v>e</v>
      </c>
      <c r="V929" s="188"/>
      <c r="W929" s="269"/>
      <c r="X929" s="269"/>
      <c r="Y929" s="269"/>
      <c r="Z929" s="269"/>
      <c r="AA929" s="269"/>
      <c r="AB929" s="270"/>
    </row>
    <row r="930" spans="1:28" ht="24" customHeight="1">
      <c r="A930" s="93"/>
      <c r="B930" s="120"/>
      <c r="C930" s="13" t="str">
        <f t="shared" si="207"/>
        <v>2027</v>
      </c>
      <c r="D930" s="13" t="e">
        <f t="shared" si="208"/>
        <v>#VALUE!</v>
      </c>
      <c r="E930" s="95" t="e">
        <f t="shared" si="209"/>
        <v>#VALUE!</v>
      </c>
      <c r="F930" s="15"/>
      <c r="G930" s="16" t="str">
        <f t="shared" si="200"/>
        <v/>
      </c>
      <c r="H930" s="182"/>
      <c r="I930" s="382"/>
      <c r="J930" s="26" t="str">
        <f t="shared" si="201"/>
        <v>*</v>
      </c>
      <c r="K930" s="27" t="s">
        <v>16</v>
      </c>
      <c r="L930" s="184"/>
      <c r="M930" s="184"/>
      <c r="N930" s="28" t="str">
        <f t="shared" si="202"/>
        <v>*</v>
      </c>
      <c r="O930" s="185" t="str">
        <f t="shared" ca="1" si="210"/>
        <v/>
      </c>
      <c r="P930" s="382"/>
      <c r="Q930" s="385"/>
      <c r="R930" s="29">
        <f t="shared" si="203"/>
        <v>0</v>
      </c>
      <c r="S930" s="30">
        <f t="shared" si="204"/>
        <v>0</v>
      </c>
      <c r="T930" s="31">
        <f t="shared" si="205"/>
        <v>0</v>
      </c>
      <c r="U930" s="32" t="str">
        <f t="shared" ca="1" si="206"/>
        <v>e</v>
      </c>
      <c r="V930" s="188"/>
      <c r="W930" s="269"/>
      <c r="X930" s="269"/>
      <c r="Y930" s="269"/>
      <c r="Z930" s="269"/>
      <c r="AA930" s="269"/>
      <c r="AB930" s="270"/>
    </row>
    <row r="931" spans="1:28" ht="24" customHeight="1">
      <c r="A931" s="93"/>
      <c r="B931" s="120"/>
      <c r="C931" s="13" t="str">
        <f t="shared" si="207"/>
        <v>2027</v>
      </c>
      <c r="D931" s="13" t="e">
        <f t="shared" si="208"/>
        <v>#VALUE!</v>
      </c>
      <c r="E931" s="95" t="e">
        <f t="shared" si="209"/>
        <v>#VALUE!</v>
      </c>
      <c r="F931" s="15"/>
      <c r="G931" s="16" t="str">
        <f t="shared" si="200"/>
        <v/>
      </c>
      <c r="H931" s="182"/>
      <c r="I931" s="382"/>
      <c r="J931" s="26" t="str">
        <f t="shared" si="201"/>
        <v>*</v>
      </c>
      <c r="K931" s="27" t="s">
        <v>16</v>
      </c>
      <c r="L931" s="184"/>
      <c r="M931" s="184"/>
      <c r="N931" s="28" t="str">
        <f t="shared" si="202"/>
        <v>*</v>
      </c>
      <c r="O931" s="185" t="str">
        <f t="shared" ca="1" si="210"/>
        <v/>
      </c>
      <c r="P931" s="382"/>
      <c r="Q931" s="385"/>
      <c r="R931" s="29">
        <f t="shared" si="203"/>
        <v>0</v>
      </c>
      <c r="S931" s="30">
        <f t="shared" si="204"/>
        <v>0</v>
      </c>
      <c r="T931" s="31">
        <f t="shared" si="205"/>
        <v>0</v>
      </c>
      <c r="U931" s="32" t="str">
        <f t="shared" ca="1" si="206"/>
        <v>e</v>
      </c>
      <c r="V931" s="188"/>
      <c r="W931" s="269"/>
      <c r="X931" s="269"/>
      <c r="Y931" s="269"/>
      <c r="Z931" s="269"/>
      <c r="AA931" s="269"/>
      <c r="AB931" s="270"/>
    </row>
    <row r="932" spans="1:28" ht="24" customHeight="1">
      <c r="A932" s="93"/>
      <c r="B932" s="120"/>
      <c r="C932" s="13" t="str">
        <f t="shared" si="207"/>
        <v>2027</v>
      </c>
      <c r="D932" s="13" t="e">
        <f t="shared" si="208"/>
        <v>#VALUE!</v>
      </c>
      <c r="E932" s="95" t="e">
        <f t="shared" si="209"/>
        <v>#VALUE!</v>
      </c>
      <c r="F932" s="15"/>
      <c r="G932" s="16" t="str">
        <f t="shared" si="200"/>
        <v/>
      </c>
      <c r="H932" s="182"/>
      <c r="I932" s="382"/>
      <c r="J932" s="26" t="str">
        <f t="shared" si="201"/>
        <v>*</v>
      </c>
      <c r="K932" s="27" t="s">
        <v>16</v>
      </c>
      <c r="L932" s="184"/>
      <c r="M932" s="184"/>
      <c r="N932" s="28" t="str">
        <f t="shared" si="202"/>
        <v>*</v>
      </c>
      <c r="O932" s="185" t="str">
        <f t="shared" ca="1" si="210"/>
        <v/>
      </c>
      <c r="P932" s="382"/>
      <c r="Q932" s="385"/>
      <c r="R932" s="29">
        <f t="shared" si="203"/>
        <v>0</v>
      </c>
      <c r="S932" s="30">
        <f t="shared" si="204"/>
        <v>0</v>
      </c>
      <c r="T932" s="31">
        <f t="shared" si="205"/>
        <v>0</v>
      </c>
      <c r="U932" s="32" t="str">
        <f t="shared" ca="1" si="206"/>
        <v>e</v>
      </c>
      <c r="V932" s="188"/>
      <c r="W932" s="269"/>
      <c r="X932" s="269"/>
      <c r="Y932" s="269"/>
      <c r="Z932" s="269"/>
      <c r="AA932" s="269"/>
      <c r="AB932" s="270"/>
    </row>
    <row r="933" spans="1:28" ht="24" customHeight="1">
      <c r="A933" s="93"/>
      <c r="B933" s="120"/>
      <c r="C933" s="13" t="str">
        <f t="shared" si="207"/>
        <v>2027</v>
      </c>
      <c r="D933" s="13" t="e">
        <f t="shared" si="208"/>
        <v>#VALUE!</v>
      </c>
      <c r="E933" s="95" t="e">
        <f t="shared" si="209"/>
        <v>#VALUE!</v>
      </c>
      <c r="F933" s="15"/>
      <c r="G933" s="16" t="str">
        <f t="shared" si="200"/>
        <v/>
      </c>
      <c r="H933" s="182"/>
      <c r="I933" s="384"/>
      <c r="J933" s="26" t="str">
        <f t="shared" si="201"/>
        <v>*</v>
      </c>
      <c r="K933" s="27" t="s">
        <v>16</v>
      </c>
      <c r="L933" s="184"/>
      <c r="M933" s="184"/>
      <c r="N933" s="28" t="str">
        <f t="shared" si="202"/>
        <v>*</v>
      </c>
      <c r="O933" s="185" t="str">
        <f t="shared" ca="1" si="210"/>
        <v/>
      </c>
      <c r="P933" s="382"/>
      <c r="Q933" s="385"/>
      <c r="R933" s="29">
        <f t="shared" si="203"/>
        <v>0</v>
      </c>
      <c r="S933" s="30">
        <f t="shared" si="204"/>
        <v>0</v>
      </c>
      <c r="T933" s="31">
        <f t="shared" si="205"/>
        <v>0</v>
      </c>
      <c r="U933" s="32" t="str">
        <f t="shared" ca="1" si="206"/>
        <v>e</v>
      </c>
      <c r="V933" s="188"/>
      <c r="W933" s="269"/>
      <c r="X933" s="269"/>
      <c r="Y933" s="269"/>
      <c r="Z933" s="269"/>
      <c r="AA933" s="269"/>
      <c r="AB933" s="270"/>
    </row>
    <row r="934" spans="1:28" ht="24" customHeight="1">
      <c r="A934" s="93"/>
      <c r="B934" s="120"/>
      <c r="C934" s="13" t="str">
        <f t="shared" si="207"/>
        <v>2027</v>
      </c>
      <c r="D934" s="13" t="e">
        <f t="shared" si="208"/>
        <v>#VALUE!</v>
      </c>
      <c r="E934" s="95" t="e">
        <f t="shared" si="209"/>
        <v>#VALUE!</v>
      </c>
      <c r="F934" s="15"/>
      <c r="G934" s="16" t="str">
        <f t="shared" si="200"/>
        <v/>
      </c>
      <c r="H934" s="182"/>
      <c r="I934" s="382"/>
      <c r="J934" s="26" t="str">
        <f t="shared" si="201"/>
        <v>*</v>
      </c>
      <c r="K934" s="27" t="s">
        <v>16</v>
      </c>
      <c r="L934" s="184"/>
      <c r="M934" s="184"/>
      <c r="N934" s="28" t="str">
        <f t="shared" si="202"/>
        <v>*</v>
      </c>
      <c r="O934" s="185" t="str">
        <f t="shared" ca="1" si="210"/>
        <v/>
      </c>
      <c r="P934" s="382"/>
      <c r="Q934" s="385"/>
      <c r="R934" s="29">
        <f t="shared" si="203"/>
        <v>0</v>
      </c>
      <c r="S934" s="30">
        <f t="shared" si="204"/>
        <v>0</v>
      </c>
      <c r="T934" s="31">
        <f t="shared" si="205"/>
        <v>0</v>
      </c>
      <c r="U934" s="32" t="str">
        <f t="shared" ca="1" si="206"/>
        <v>e</v>
      </c>
      <c r="V934" s="188"/>
      <c r="W934" s="269"/>
      <c r="X934" s="269"/>
      <c r="Y934" s="269"/>
      <c r="Z934" s="269"/>
      <c r="AA934" s="269"/>
      <c r="AB934" s="270"/>
    </row>
    <row r="935" spans="1:28" ht="24" customHeight="1">
      <c r="A935" s="93"/>
      <c r="B935" s="120"/>
      <c r="C935" s="13" t="str">
        <f t="shared" si="207"/>
        <v>2027</v>
      </c>
      <c r="D935" s="13" t="e">
        <f t="shared" si="208"/>
        <v>#VALUE!</v>
      </c>
      <c r="E935" s="141" t="e">
        <f t="shared" si="209"/>
        <v>#VALUE!</v>
      </c>
      <c r="F935" s="15"/>
      <c r="G935" s="152" t="str">
        <f t="shared" si="200"/>
        <v/>
      </c>
      <c r="H935" s="356"/>
      <c r="I935" s="388"/>
      <c r="J935" s="142" t="str">
        <f t="shared" si="201"/>
        <v>*</v>
      </c>
      <c r="K935" s="143" t="s">
        <v>16</v>
      </c>
      <c r="L935" s="358"/>
      <c r="M935" s="358"/>
      <c r="N935" s="144" t="str">
        <f t="shared" si="202"/>
        <v>*</v>
      </c>
      <c r="O935" s="359" t="str">
        <f t="shared" ca="1" si="210"/>
        <v/>
      </c>
      <c r="P935" s="388"/>
      <c r="Q935" s="389"/>
      <c r="R935" s="145">
        <f t="shared" si="203"/>
        <v>0</v>
      </c>
      <c r="S935" s="146">
        <f t="shared" si="204"/>
        <v>0</v>
      </c>
      <c r="T935" s="147">
        <f t="shared" si="205"/>
        <v>0</v>
      </c>
      <c r="U935" s="148" t="str">
        <f t="shared" ca="1" si="206"/>
        <v>e</v>
      </c>
      <c r="V935" s="362"/>
      <c r="W935" s="390"/>
      <c r="X935" s="390"/>
      <c r="Y935" s="390"/>
      <c r="Z935" s="390"/>
      <c r="AA935" s="390"/>
      <c r="AB935" s="391"/>
    </row>
    <row r="936" spans="1:28" ht="27" customHeight="1" thickBot="1">
      <c r="A936" s="365" t="s">
        <v>17</v>
      </c>
      <c r="B936" s="392"/>
      <c r="C936" s="392"/>
      <c r="D936" s="392"/>
      <c r="E936" s="393"/>
      <c r="F936" s="124" t="s">
        <v>18</v>
      </c>
      <c r="G936" s="125" t="str">
        <f>IF(ISERROR(G938),"",IF(OR(G938="",G938=0),"",G938))</f>
        <v/>
      </c>
      <c r="H936" s="126" t="s">
        <v>19</v>
      </c>
      <c r="I936" s="345" t="str">
        <f>IF(ISERROR(I938),"",IF(OR(I938="",I938=0),"",I938))</f>
        <v/>
      </c>
      <c r="J936" s="394"/>
      <c r="K936" s="394"/>
      <c r="L936" s="394"/>
      <c r="M936" s="394"/>
      <c r="N936" s="127"/>
      <c r="O936" s="126" t="s">
        <v>20</v>
      </c>
      <c r="P936" s="345" t="str">
        <f>IF(ISERROR(P938),"",IF(OR(P938="",P938=0),"",P938))</f>
        <v/>
      </c>
      <c r="Q936" s="394"/>
      <c r="R936" s="394"/>
      <c r="S936" s="394"/>
      <c r="T936" s="394"/>
      <c r="U936" s="394"/>
      <c r="V936" s="394"/>
      <c r="W936" s="128" t="s">
        <v>21</v>
      </c>
      <c r="X936" s="346" t="str">
        <f>IF(ISERROR(X938),"",IF(OR(X938="",X938=0),"",X938))</f>
        <v/>
      </c>
      <c r="Y936" s="394"/>
      <c r="Z936" s="128" t="s">
        <v>22</v>
      </c>
      <c r="AA936" s="153" t="str">
        <f>IF(ISERROR(AA938),"",IF(OR(AA938="",AA938=0),"",AA938))</f>
        <v/>
      </c>
      <c r="AB936" s="39"/>
    </row>
    <row r="937" spans="1:28" ht="27" customHeight="1" thickTop="1" thickBot="1">
      <c r="A937" s="367"/>
      <c r="B937" s="368"/>
      <c r="C937" s="368"/>
      <c r="D937" s="368"/>
      <c r="E937" s="376"/>
      <c r="F937" s="33" t="s">
        <v>23</v>
      </c>
      <c r="G937" s="34" t="str">
        <f>IF(ISERROR(G939),"",IF(OR(G939="",G939=0),"",G939))</f>
        <v/>
      </c>
      <c r="H937" s="35" t="s">
        <v>24</v>
      </c>
      <c r="I937" s="216" t="str">
        <f>IF(ISERROR(I939),"",IF(OR(I939="",I939=0),"",I939))</f>
        <v/>
      </c>
      <c r="J937" s="395"/>
      <c r="K937" s="395"/>
      <c r="L937" s="395"/>
      <c r="M937" s="395"/>
      <c r="N937" s="36"/>
      <c r="O937" s="35" t="s">
        <v>25</v>
      </c>
      <c r="P937" s="216" t="str">
        <f>IF(ISERROR(P939),"",IF(OR(P939="",P939=0),"",P939))</f>
        <v/>
      </c>
      <c r="Q937" s="395"/>
      <c r="R937" s="395"/>
      <c r="S937" s="395"/>
      <c r="T937" s="395"/>
      <c r="U937" s="395"/>
      <c r="V937" s="395"/>
      <c r="W937" s="37"/>
      <c r="X937" s="275"/>
      <c r="Y937" s="395"/>
      <c r="Z937" s="37"/>
      <c r="AA937" s="45"/>
      <c r="AB937" s="46"/>
    </row>
    <row r="938" spans="1:28" ht="27" hidden="1" customHeight="1" thickTop="1" thickBot="1">
      <c r="A938" s="373"/>
      <c r="B938" s="368"/>
      <c r="C938" s="368"/>
      <c r="D938" s="368"/>
      <c r="E938" s="368"/>
      <c r="F938" s="97"/>
      <c r="G938" s="98">
        <f>SUMIF(F886:F935,F936,O886:O935)</f>
        <v>0</v>
      </c>
      <c r="H938" s="99"/>
      <c r="I938" s="321">
        <f>SUMIF(F886:F935,H936,O886:O935)</f>
        <v>0</v>
      </c>
      <c r="J938" s="321"/>
      <c r="K938" s="321"/>
      <c r="L938" s="321"/>
      <c r="M938" s="321"/>
      <c r="N938" s="100"/>
      <c r="O938" s="99"/>
      <c r="P938" s="321">
        <f>SUMIF(F886:F935,O936,O886:O935)</f>
        <v>0</v>
      </c>
      <c r="Q938" s="321"/>
      <c r="R938" s="321"/>
      <c r="S938" s="321"/>
      <c r="T938" s="321"/>
      <c r="U938" s="321"/>
      <c r="V938" s="321"/>
      <c r="W938" s="101"/>
      <c r="X938" s="323">
        <f>SUMIF(F886:F935,W936,O886:O935)</f>
        <v>0</v>
      </c>
      <c r="Y938" s="323"/>
      <c r="Z938" s="101"/>
      <c r="AA938" s="102">
        <f>SUMIF(F886:F935,Z936,O886:O935)</f>
        <v>0</v>
      </c>
      <c r="AB938" s="103"/>
    </row>
    <row r="939" spans="1:28" ht="27" hidden="1" customHeight="1" thickTop="1" thickBot="1">
      <c r="A939" s="367"/>
      <c r="B939" s="368"/>
      <c r="C939" s="368"/>
      <c r="D939" s="368"/>
      <c r="E939" s="368"/>
      <c r="F939" s="104"/>
      <c r="G939" s="105">
        <f>SUMIF(F886:F935,F937,O886:O935)</f>
        <v>0</v>
      </c>
      <c r="H939" s="106"/>
      <c r="I939" s="325">
        <f>SUMIF(F886:F935,H937,O886:O935)</f>
        <v>0</v>
      </c>
      <c r="J939" s="325"/>
      <c r="K939" s="325"/>
      <c r="L939" s="325"/>
      <c r="M939" s="325"/>
      <c r="N939" s="107"/>
      <c r="O939" s="106"/>
      <c r="P939" s="325">
        <f>SUMIF(F886:F935,O937,O886:O935)</f>
        <v>0</v>
      </c>
      <c r="Q939" s="325"/>
      <c r="R939" s="325"/>
      <c r="S939" s="325"/>
      <c r="T939" s="325"/>
      <c r="U939" s="325"/>
      <c r="V939" s="325"/>
      <c r="W939" s="108"/>
      <c r="X939" s="327"/>
      <c r="Y939" s="327"/>
      <c r="Z939" s="108"/>
      <c r="AA939" s="109"/>
      <c r="AB939" s="110"/>
    </row>
    <row r="940" spans="1:28" ht="27" customHeight="1" thickTop="1" thickBot="1">
      <c r="A940" s="369" t="s">
        <v>26</v>
      </c>
      <c r="B940" s="370"/>
      <c r="C940" s="370"/>
      <c r="D940" s="370"/>
      <c r="E940" s="378"/>
      <c r="F940" s="111" t="s">
        <v>18</v>
      </c>
      <c r="G940" s="112" t="str">
        <f>IF(OR(G936="0",SUM(G877,G936)=0),"",IF(OR(ISERROR(G877),ISERROR(G936)),"",SUM(G877,G936)))</f>
        <v/>
      </c>
      <c r="H940" s="111" t="s">
        <v>19</v>
      </c>
      <c r="I940" s="315" t="str">
        <f>IF(OR(I936="0",SUM(I877,I936)=0),"",IF(OR(ISERROR(I877),ISERROR(I936)),"",SUM(I877,I936)))</f>
        <v/>
      </c>
      <c r="J940" s="396"/>
      <c r="K940" s="396"/>
      <c r="L940" s="396"/>
      <c r="M940" s="396"/>
      <c r="N940" s="113"/>
      <c r="O940" s="114" t="s">
        <v>20</v>
      </c>
      <c r="P940" s="315" t="str">
        <f>IF(OR(P936="0",SUM(P877,P936)=0),"",IF(OR(ISERROR(P877),ISERROR(P936)),"",SUM(P877,P936)))</f>
        <v/>
      </c>
      <c r="Q940" s="396"/>
      <c r="R940" s="396"/>
      <c r="S940" s="396"/>
      <c r="T940" s="396"/>
      <c r="U940" s="396"/>
      <c r="V940" s="396"/>
      <c r="W940" s="115" t="s">
        <v>21</v>
      </c>
      <c r="X940" s="316" t="str">
        <f>IF(OR(X936="0",SUM(X877,X936)=0),"",IF(OR(ISERROR(X877),ISERROR(X936)),"",SUM(X877,X936)))</f>
        <v/>
      </c>
      <c r="Y940" s="396"/>
      <c r="Z940" s="115" t="s">
        <v>22</v>
      </c>
      <c r="AA940" s="138" t="str">
        <f>IF(OR(AA936="0",SUM(AA877,AA936)=0),"",IF(OR(ISERROR(AA877),ISERROR(AA936)),"",SUM(AA877,AA936)))</f>
        <v/>
      </c>
      <c r="AB940" s="117"/>
    </row>
    <row r="941" spans="1:28" ht="27" customHeight="1" thickTop="1" thickBot="1">
      <c r="A941" s="371"/>
      <c r="B941" s="372"/>
      <c r="C941" s="372"/>
      <c r="D941" s="372"/>
      <c r="E941" s="379"/>
      <c r="F941" s="68" t="s">
        <v>23</v>
      </c>
      <c r="G941" s="69" t="str">
        <f>IF(OR(G937="0",SUM(G878,G937)=0),"",IF(OR(ISERROR(G878),ISERROR(G937)),"",SUM(G878,G937)))</f>
        <v/>
      </c>
      <c r="H941" s="68" t="s">
        <v>24</v>
      </c>
      <c r="I941" s="260" t="str">
        <f>IF(OR(I937="0",SUM(I878,I937)=0),"",IF(OR(ISERROR(I878),ISERROR(I937)),"",SUM(I878,I937)))</f>
        <v/>
      </c>
      <c r="J941" s="295"/>
      <c r="K941" s="295"/>
      <c r="L941" s="295"/>
      <c r="M941" s="295"/>
      <c r="N941" s="70"/>
      <c r="O941" s="71" t="s">
        <v>25</v>
      </c>
      <c r="P941" s="260" t="str">
        <f>IF(OR(P937="0",SUM(P878,P937)=0),"",IF(OR(ISERROR(P878),ISERROR(P937)),"",SUM(P878,P937)))</f>
        <v/>
      </c>
      <c r="Q941" s="295"/>
      <c r="R941" s="295"/>
      <c r="S941" s="295"/>
      <c r="T941" s="295"/>
      <c r="U941" s="295"/>
      <c r="V941" s="295"/>
      <c r="W941" s="72"/>
      <c r="X941" s="296"/>
      <c r="Y941" s="295"/>
      <c r="Z941" s="72"/>
      <c r="AA941" s="73"/>
      <c r="AB941" s="74"/>
    </row>
    <row r="942" spans="1:28" ht="17.25" customHeight="1">
      <c r="A942" s="75"/>
      <c r="B942" s="76"/>
      <c r="C942" s="76"/>
      <c r="D942" s="76"/>
      <c r="E942" s="76"/>
      <c r="F942" s="77"/>
      <c r="G942" s="78"/>
      <c r="H942" s="77"/>
      <c r="I942" s="78"/>
      <c r="J942" s="78"/>
      <c r="K942" s="78"/>
      <c r="L942" s="78"/>
      <c r="M942" s="78"/>
      <c r="N942" s="79"/>
      <c r="O942" s="80"/>
      <c r="P942" s="78"/>
      <c r="Q942" s="81"/>
      <c r="R942" s="81"/>
      <c r="S942" s="81"/>
      <c r="T942" s="81"/>
      <c r="U942" s="81"/>
      <c r="V942" s="81"/>
      <c r="W942" s="82"/>
      <c r="X942" s="81"/>
      <c r="Y942" s="81"/>
      <c r="Z942" s="82"/>
      <c r="AA942" s="81"/>
      <c r="AB942" s="83"/>
    </row>
    <row r="943" spans="1:28" ht="32.25" customHeight="1">
      <c r="A943" s="238" t="s">
        <v>27</v>
      </c>
      <c r="B943" s="238"/>
      <c r="C943" s="238"/>
      <c r="D943" s="238"/>
      <c r="E943" s="238"/>
      <c r="F943" s="238"/>
      <c r="G943" s="239">
        <f>$G$61</f>
        <v>0</v>
      </c>
      <c r="H943" s="239"/>
      <c r="I943" s="239"/>
      <c r="J943" s="239"/>
      <c r="K943" s="239"/>
      <c r="L943" s="239"/>
      <c r="M943" s="239"/>
      <c r="N943" s="239"/>
      <c r="O943" s="239"/>
      <c r="P943" s="239"/>
      <c r="Q943" s="84"/>
      <c r="R943" s="85"/>
      <c r="S943" s="85"/>
      <c r="T943" s="85"/>
      <c r="U943" s="85"/>
      <c r="V943" s="85"/>
      <c r="W943" s="84"/>
      <c r="X943" s="86"/>
      <c r="Z943" s="118"/>
      <c r="AA943" s="118"/>
      <c r="AB943" s="119"/>
    </row>
    <row r="944" spans="1:28" ht="32.25" customHeight="1">
      <c r="A944" s="238"/>
      <c r="B944" s="238"/>
      <c r="C944" s="238"/>
      <c r="D944" s="238"/>
      <c r="E944" s="238"/>
      <c r="F944" s="238"/>
      <c r="G944" s="239">
        <f>$G$62</f>
        <v>0</v>
      </c>
      <c r="H944" s="239"/>
      <c r="I944" s="239"/>
      <c r="J944" s="239"/>
      <c r="K944" s="239"/>
      <c r="L944" s="239"/>
      <c r="M944" s="239"/>
      <c r="N944" s="239"/>
      <c r="O944" s="239"/>
      <c r="P944" s="239"/>
      <c r="Q944" s="84"/>
      <c r="R944" s="85"/>
      <c r="S944" s="85"/>
      <c r="T944" s="85"/>
      <c r="U944" s="85"/>
      <c r="V944" s="85"/>
      <c r="W944" s="84"/>
      <c r="X944" s="89"/>
      <c r="Y944" s="280" t="s">
        <v>28</v>
      </c>
      <c r="Z944" s="281"/>
      <c r="AA944" s="284">
        <f>$AA$62</f>
        <v>0</v>
      </c>
      <c r="AB944" s="285"/>
    </row>
    <row r="945" spans="1:28" ht="32.25" customHeight="1">
      <c r="A945" s="248" t="s">
        <v>29</v>
      </c>
      <c r="B945" s="288"/>
      <c r="C945" s="288"/>
      <c r="D945" s="288"/>
      <c r="E945" s="288"/>
      <c r="F945" s="288"/>
      <c r="G945" s="250">
        <f>$G$63</f>
        <v>0</v>
      </c>
      <c r="H945" s="377"/>
      <c r="I945" s="377"/>
      <c r="J945" s="377"/>
      <c r="K945" s="377"/>
      <c r="L945" s="377"/>
      <c r="M945" s="377"/>
      <c r="N945" s="377"/>
      <c r="O945" s="377"/>
      <c r="P945" s="90"/>
      <c r="Q945" s="91"/>
      <c r="R945" s="92"/>
      <c r="S945" s="92"/>
      <c r="T945" s="92"/>
      <c r="U945" s="92"/>
      <c r="V945" s="92"/>
      <c r="W945" s="91"/>
      <c r="X945" s="89"/>
      <c r="Y945" s="282"/>
      <c r="Z945" s="283"/>
      <c r="AA945" s="286"/>
      <c r="AB945" s="287"/>
    </row>
  </sheetData>
  <dataConsolidate/>
  <mergeCells count="3499">
    <mergeCell ref="A943:F944"/>
    <mergeCell ref="G943:P943"/>
    <mergeCell ref="G944:P944"/>
    <mergeCell ref="Y944:Z945"/>
    <mergeCell ref="AA944:AB945"/>
    <mergeCell ref="A945:F945"/>
    <mergeCell ref="G945:O945"/>
    <mergeCell ref="A940:E941"/>
    <mergeCell ref="I940:M940"/>
    <mergeCell ref="P940:V940"/>
    <mergeCell ref="X940:Y940"/>
    <mergeCell ref="I941:M941"/>
    <mergeCell ref="P941:V941"/>
    <mergeCell ref="X941:Y941"/>
    <mergeCell ref="X937:Y937"/>
    <mergeCell ref="A938:E939"/>
    <mergeCell ref="I938:M938"/>
    <mergeCell ref="P938:V938"/>
    <mergeCell ref="X938:Y938"/>
    <mergeCell ref="I939:M939"/>
    <mergeCell ref="P939:V939"/>
    <mergeCell ref="X939:Y939"/>
    <mergeCell ref="H935:I935"/>
    <mergeCell ref="L935:M935"/>
    <mergeCell ref="O935:Q935"/>
    <mergeCell ref="V935:AB935"/>
    <mergeCell ref="A936:E937"/>
    <mergeCell ref="I936:M936"/>
    <mergeCell ref="P936:V936"/>
    <mergeCell ref="X936:Y936"/>
    <mergeCell ref="I937:M937"/>
    <mergeCell ref="P937:V937"/>
    <mergeCell ref="H933:I933"/>
    <mergeCell ref="L933:M933"/>
    <mergeCell ref="O933:Q933"/>
    <mergeCell ref="V933:AB933"/>
    <mergeCell ref="H934:I934"/>
    <mergeCell ref="L934:M934"/>
    <mergeCell ref="O934:Q934"/>
    <mergeCell ref="V934:AB934"/>
    <mergeCell ref="H931:I931"/>
    <mergeCell ref="L931:M931"/>
    <mergeCell ref="O931:Q931"/>
    <mergeCell ref="V931:AB931"/>
    <mergeCell ref="H932:I932"/>
    <mergeCell ref="L932:M932"/>
    <mergeCell ref="O932:Q932"/>
    <mergeCell ref="V932:AB932"/>
    <mergeCell ref="H929:I929"/>
    <mergeCell ref="L929:M929"/>
    <mergeCell ref="O929:Q929"/>
    <mergeCell ref="V929:AB929"/>
    <mergeCell ref="H930:I930"/>
    <mergeCell ref="L930:M930"/>
    <mergeCell ref="O930:Q930"/>
    <mergeCell ref="V930:AB930"/>
    <mergeCell ref="H927:I927"/>
    <mergeCell ref="L927:M927"/>
    <mergeCell ref="O927:Q927"/>
    <mergeCell ref="V927:AB927"/>
    <mergeCell ref="H928:I928"/>
    <mergeCell ref="L928:M928"/>
    <mergeCell ref="O928:Q928"/>
    <mergeCell ref="V928:AB928"/>
    <mergeCell ref="H925:I925"/>
    <mergeCell ref="L925:M925"/>
    <mergeCell ref="O925:Q925"/>
    <mergeCell ref="V925:AB925"/>
    <mergeCell ref="H926:I926"/>
    <mergeCell ref="L926:M926"/>
    <mergeCell ref="O926:Q926"/>
    <mergeCell ref="V926:AB926"/>
    <mergeCell ref="H923:I923"/>
    <mergeCell ref="L923:M923"/>
    <mergeCell ref="O923:Q923"/>
    <mergeCell ref="V923:AB923"/>
    <mergeCell ref="H924:I924"/>
    <mergeCell ref="L924:M924"/>
    <mergeCell ref="O924:Q924"/>
    <mergeCell ref="V924:AB924"/>
    <mergeCell ref="H921:I921"/>
    <mergeCell ref="L921:M921"/>
    <mergeCell ref="O921:Q921"/>
    <mergeCell ref="V921:AB921"/>
    <mergeCell ref="H922:I922"/>
    <mergeCell ref="L922:M922"/>
    <mergeCell ref="O922:Q922"/>
    <mergeCell ref="V922:AB922"/>
    <mergeCell ref="H919:I919"/>
    <mergeCell ref="L919:M919"/>
    <mergeCell ref="O919:Q919"/>
    <mergeCell ref="V919:AB919"/>
    <mergeCell ref="H920:I920"/>
    <mergeCell ref="L920:M920"/>
    <mergeCell ref="O920:Q920"/>
    <mergeCell ref="V920:AB920"/>
    <mergeCell ref="H917:I917"/>
    <mergeCell ref="L917:M917"/>
    <mergeCell ref="O917:Q917"/>
    <mergeCell ref="V917:AB917"/>
    <mergeCell ref="H918:I918"/>
    <mergeCell ref="L918:M918"/>
    <mergeCell ref="O918:Q918"/>
    <mergeCell ref="V918:AB918"/>
    <mergeCell ref="H915:I915"/>
    <mergeCell ref="L915:M915"/>
    <mergeCell ref="O915:Q915"/>
    <mergeCell ref="V915:AB915"/>
    <mergeCell ref="H916:I916"/>
    <mergeCell ref="L916:M916"/>
    <mergeCell ref="O916:Q916"/>
    <mergeCell ref="V916:AB916"/>
    <mergeCell ref="H913:I913"/>
    <mergeCell ref="L913:M913"/>
    <mergeCell ref="O913:Q913"/>
    <mergeCell ref="V913:AB913"/>
    <mergeCell ref="H914:I914"/>
    <mergeCell ref="L914:M914"/>
    <mergeCell ref="O914:Q914"/>
    <mergeCell ref="V914:AB914"/>
    <mergeCell ref="H911:I911"/>
    <mergeCell ref="L911:M911"/>
    <mergeCell ref="O911:Q911"/>
    <mergeCell ref="V911:AB911"/>
    <mergeCell ref="H912:I912"/>
    <mergeCell ref="L912:M912"/>
    <mergeCell ref="O912:Q912"/>
    <mergeCell ref="V912:AB912"/>
    <mergeCell ref="H909:I909"/>
    <mergeCell ref="L909:M909"/>
    <mergeCell ref="O909:Q909"/>
    <mergeCell ref="V909:AB909"/>
    <mergeCell ref="H910:I910"/>
    <mergeCell ref="L910:M910"/>
    <mergeCell ref="O910:Q910"/>
    <mergeCell ref="V910:AB910"/>
    <mergeCell ref="H907:I907"/>
    <mergeCell ref="L907:M907"/>
    <mergeCell ref="O907:Q907"/>
    <mergeCell ref="V907:AB907"/>
    <mergeCell ref="H908:I908"/>
    <mergeCell ref="L908:M908"/>
    <mergeCell ref="O908:Q908"/>
    <mergeCell ref="V908:AB908"/>
    <mergeCell ref="H905:I905"/>
    <mergeCell ref="L905:M905"/>
    <mergeCell ref="O905:Q905"/>
    <mergeCell ref="V905:AB905"/>
    <mergeCell ref="H906:I906"/>
    <mergeCell ref="L906:M906"/>
    <mergeCell ref="O906:Q906"/>
    <mergeCell ref="V906:AB906"/>
    <mergeCell ref="H903:I903"/>
    <mergeCell ref="L903:M903"/>
    <mergeCell ref="O903:Q903"/>
    <mergeCell ref="V903:AB903"/>
    <mergeCell ref="H904:I904"/>
    <mergeCell ref="L904:M904"/>
    <mergeCell ref="O904:Q904"/>
    <mergeCell ref="V904:AB904"/>
    <mergeCell ref="H901:I901"/>
    <mergeCell ref="L901:M901"/>
    <mergeCell ref="O901:Q901"/>
    <mergeCell ref="V901:AB901"/>
    <mergeCell ref="H902:I902"/>
    <mergeCell ref="L902:M902"/>
    <mergeCell ref="O902:Q902"/>
    <mergeCell ref="V902:AB902"/>
    <mergeCell ref="H899:I899"/>
    <mergeCell ref="L899:M899"/>
    <mergeCell ref="O899:Q899"/>
    <mergeCell ref="V899:AB899"/>
    <mergeCell ref="H900:I900"/>
    <mergeCell ref="L900:M900"/>
    <mergeCell ref="O900:Q900"/>
    <mergeCell ref="V900:AB900"/>
    <mergeCell ref="H897:I897"/>
    <mergeCell ref="L897:M897"/>
    <mergeCell ref="O897:Q897"/>
    <mergeCell ref="V897:AB897"/>
    <mergeCell ref="H898:I898"/>
    <mergeCell ref="L898:M898"/>
    <mergeCell ref="O898:Q898"/>
    <mergeCell ref="V898:AB898"/>
    <mergeCell ref="H895:I895"/>
    <mergeCell ref="L895:M895"/>
    <mergeCell ref="O895:Q895"/>
    <mergeCell ref="V895:AB895"/>
    <mergeCell ref="H896:I896"/>
    <mergeCell ref="L896:M896"/>
    <mergeCell ref="O896:Q896"/>
    <mergeCell ref="V896:AB896"/>
    <mergeCell ref="H893:I893"/>
    <mergeCell ref="L893:M893"/>
    <mergeCell ref="O893:Q893"/>
    <mergeCell ref="V893:AB893"/>
    <mergeCell ref="H894:I894"/>
    <mergeCell ref="L894:M894"/>
    <mergeCell ref="O894:Q894"/>
    <mergeCell ref="V894:AB894"/>
    <mergeCell ref="H891:I891"/>
    <mergeCell ref="L891:M891"/>
    <mergeCell ref="O891:Q891"/>
    <mergeCell ref="V891:AB891"/>
    <mergeCell ref="H892:I892"/>
    <mergeCell ref="L892:M892"/>
    <mergeCell ref="O892:Q892"/>
    <mergeCell ref="V892:AB892"/>
    <mergeCell ref="H889:I889"/>
    <mergeCell ref="L889:M889"/>
    <mergeCell ref="O889:Q889"/>
    <mergeCell ref="V889:AB889"/>
    <mergeCell ref="H890:I890"/>
    <mergeCell ref="L890:M890"/>
    <mergeCell ref="O890:Q890"/>
    <mergeCell ref="V890:AB890"/>
    <mergeCell ref="H887:I887"/>
    <mergeCell ref="L887:M887"/>
    <mergeCell ref="O887:Q887"/>
    <mergeCell ref="V887:AB887"/>
    <mergeCell ref="H888:I888"/>
    <mergeCell ref="L888:M888"/>
    <mergeCell ref="O888:Q888"/>
    <mergeCell ref="V888:AB888"/>
    <mergeCell ref="A883:AB883"/>
    <mergeCell ref="F885:G885"/>
    <mergeCell ref="H885:N885"/>
    <mergeCell ref="O885:Q885"/>
    <mergeCell ref="V885:AB885"/>
    <mergeCell ref="H886:I886"/>
    <mergeCell ref="L886:M886"/>
    <mergeCell ref="O886:Q886"/>
    <mergeCell ref="V886:AB886"/>
    <mergeCell ref="A880:F881"/>
    <mergeCell ref="G880:P880"/>
    <mergeCell ref="G881:P881"/>
    <mergeCell ref="Y881:Z882"/>
    <mergeCell ref="AA881:AB882"/>
    <mergeCell ref="A882:F882"/>
    <mergeCell ref="G882:O882"/>
    <mergeCell ref="A877:E878"/>
    <mergeCell ref="I877:M877"/>
    <mergeCell ref="P877:V877"/>
    <mergeCell ref="X877:Y877"/>
    <mergeCell ref="I878:M878"/>
    <mergeCell ref="P878:V878"/>
    <mergeCell ref="X878:Y878"/>
    <mergeCell ref="X874:Y874"/>
    <mergeCell ref="A875:E876"/>
    <mergeCell ref="I875:M875"/>
    <mergeCell ref="P875:V875"/>
    <mergeCell ref="X875:Y875"/>
    <mergeCell ref="I876:M876"/>
    <mergeCell ref="P876:V876"/>
    <mergeCell ref="X876:Y876"/>
    <mergeCell ref="H872:I872"/>
    <mergeCell ref="L872:M872"/>
    <mergeCell ref="O872:Q872"/>
    <mergeCell ref="V872:AB872"/>
    <mergeCell ref="A873:E874"/>
    <mergeCell ref="I873:M873"/>
    <mergeCell ref="P873:V873"/>
    <mergeCell ref="X873:Y873"/>
    <mergeCell ref="I874:M874"/>
    <mergeCell ref="P874:V874"/>
    <mergeCell ref="H870:I870"/>
    <mergeCell ref="L870:M870"/>
    <mergeCell ref="O870:Q870"/>
    <mergeCell ref="V870:AB870"/>
    <mergeCell ref="H871:I871"/>
    <mergeCell ref="L871:M871"/>
    <mergeCell ref="O871:Q871"/>
    <mergeCell ref="V871:AB871"/>
    <mergeCell ref="H868:I868"/>
    <mergeCell ref="L868:M868"/>
    <mergeCell ref="O868:Q868"/>
    <mergeCell ref="V868:AB868"/>
    <mergeCell ref="H869:I869"/>
    <mergeCell ref="L869:M869"/>
    <mergeCell ref="O869:Q869"/>
    <mergeCell ref="V869:AB869"/>
    <mergeCell ref="H866:I866"/>
    <mergeCell ref="L866:M866"/>
    <mergeCell ref="O866:Q866"/>
    <mergeCell ref="V866:AB866"/>
    <mergeCell ref="H867:I867"/>
    <mergeCell ref="L867:M867"/>
    <mergeCell ref="O867:Q867"/>
    <mergeCell ref="V867:AB867"/>
    <mergeCell ref="H864:I864"/>
    <mergeCell ref="L864:M864"/>
    <mergeCell ref="O864:Q864"/>
    <mergeCell ref="V864:AB864"/>
    <mergeCell ref="H865:I865"/>
    <mergeCell ref="L865:M865"/>
    <mergeCell ref="O865:Q865"/>
    <mergeCell ref="V865:AB865"/>
    <mergeCell ref="H862:I862"/>
    <mergeCell ref="L862:M862"/>
    <mergeCell ref="O862:Q862"/>
    <mergeCell ref="V862:AB862"/>
    <mergeCell ref="H863:I863"/>
    <mergeCell ref="L863:M863"/>
    <mergeCell ref="O863:Q863"/>
    <mergeCell ref="V863:AB863"/>
    <mergeCell ref="H860:I860"/>
    <mergeCell ref="L860:M860"/>
    <mergeCell ref="O860:Q860"/>
    <mergeCell ref="V860:AB860"/>
    <mergeCell ref="H861:I861"/>
    <mergeCell ref="L861:M861"/>
    <mergeCell ref="O861:Q861"/>
    <mergeCell ref="V861:AB861"/>
    <mergeCell ref="H858:I858"/>
    <mergeCell ref="L858:M858"/>
    <mergeCell ref="O858:Q858"/>
    <mergeCell ref="V858:AB858"/>
    <mergeCell ref="H859:I859"/>
    <mergeCell ref="L859:M859"/>
    <mergeCell ref="O859:Q859"/>
    <mergeCell ref="V859:AB859"/>
    <mergeCell ref="H856:I856"/>
    <mergeCell ref="L856:M856"/>
    <mergeCell ref="O856:Q856"/>
    <mergeCell ref="V856:AB856"/>
    <mergeCell ref="H857:I857"/>
    <mergeCell ref="L857:M857"/>
    <mergeCell ref="O857:Q857"/>
    <mergeCell ref="V857:AB857"/>
    <mergeCell ref="H854:I854"/>
    <mergeCell ref="L854:M854"/>
    <mergeCell ref="O854:Q854"/>
    <mergeCell ref="V854:AB854"/>
    <mergeCell ref="H855:I855"/>
    <mergeCell ref="L855:M855"/>
    <mergeCell ref="O855:Q855"/>
    <mergeCell ref="V855:AB855"/>
    <mergeCell ref="H852:I852"/>
    <mergeCell ref="L852:M852"/>
    <mergeCell ref="O852:Q852"/>
    <mergeCell ref="V852:AB852"/>
    <mergeCell ref="H853:I853"/>
    <mergeCell ref="L853:M853"/>
    <mergeCell ref="O853:Q853"/>
    <mergeCell ref="V853:AB853"/>
    <mergeCell ref="H850:I850"/>
    <mergeCell ref="L850:M850"/>
    <mergeCell ref="O850:Q850"/>
    <mergeCell ref="V850:AB850"/>
    <mergeCell ref="H851:I851"/>
    <mergeCell ref="L851:M851"/>
    <mergeCell ref="O851:Q851"/>
    <mergeCell ref="V851:AB851"/>
    <mergeCell ref="H848:I848"/>
    <mergeCell ref="L848:M848"/>
    <mergeCell ref="O848:Q848"/>
    <mergeCell ref="V848:AB848"/>
    <mergeCell ref="H849:I849"/>
    <mergeCell ref="L849:M849"/>
    <mergeCell ref="O849:Q849"/>
    <mergeCell ref="V849:AB849"/>
    <mergeCell ref="H846:I846"/>
    <mergeCell ref="L846:M846"/>
    <mergeCell ref="O846:Q846"/>
    <mergeCell ref="V846:AB846"/>
    <mergeCell ref="H847:I847"/>
    <mergeCell ref="L847:M847"/>
    <mergeCell ref="O847:Q847"/>
    <mergeCell ref="V847:AB847"/>
    <mergeCell ref="H844:I844"/>
    <mergeCell ref="L844:M844"/>
    <mergeCell ref="O844:Q844"/>
    <mergeCell ref="V844:AB844"/>
    <mergeCell ref="H845:I845"/>
    <mergeCell ref="L845:M845"/>
    <mergeCell ref="O845:Q845"/>
    <mergeCell ref="V845:AB845"/>
    <mergeCell ref="H842:I842"/>
    <mergeCell ref="L842:M842"/>
    <mergeCell ref="O842:Q842"/>
    <mergeCell ref="V842:AB842"/>
    <mergeCell ref="H843:I843"/>
    <mergeCell ref="L843:M843"/>
    <mergeCell ref="O843:Q843"/>
    <mergeCell ref="V843:AB843"/>
    <mergeCell ref="H840:I840"/>
    <mergeCell ref="L840:M840"/>
    <mergeCell ref="O840:Q840"/>
    <mergeCell ref="V840:AB840"/>
    <mergeCell ref="H841:I841"/>
    <mergeCell ref="L841:M841"/>
    <mergeCell ref="O841:Q841"/>
    <mergeCell ref="V841:AB841"/>
    <mergeCell ref="H838:I838"/>
    <mergeCell ref="L838:M838"/>
    <mergeCell ref="O838:Q838"/>
    <mergeCell ref="V838:AB838"/>
    <mergeCell ref="H839:I839"/>
    <mergeCell ref="L839:M839"/>
    <mergeCell ref="O839:Q839"/>
    <mergeCell ref="V839:AB839"/>
    <mergeCell ref="H836:I836"/>
    <mergeCell ref="L836:M836"/>
    <mergeCell ref="O836:Q836"/>
    <mergeCell ref="V836:AB836"/>
    <mergeCell ref="H837:I837"/>
    <mergeCell ref="L837:M837"/>
    <mergeCell ref="O837:Q837"/>
    <mergeCell ref="V837:AB837"/>
    <mergeCell ref="H834:I834"/>
    <mergeCell ref="L834:M834"/>
    <mergeCell ref="O834:Q834"/>
    <mergeCell ref="V834:AB834"/>
    <mergeCell ref="H835:I835"/>
    <mergeCell ref="L835:M835"/>
    <mergeCell ref="O835:Q835"/>
    <mergeCell ref="V835:AB835"/>
    <mergeCell ref="H832:I832"/>
    <mergeCell ref="L832:M832"/>
    <mergeCell ref="O832:Q832"/>
    <mergeCell ref="V832:AB832"/>
    <mergeCell ref="H833:I833"/>
    <mergeCell ref="L833:M833"/>
    <mergeCell ref="O833:Q833"/>
    <mergeCell ref="V833:AB833"/>
    <mergeCell ref="H830:I830"/>
    <mergeCell ref="L830:M830"/>
    <mergeCell ref="O830:Q830"/>
    <mergeCell ref="V830:AB830"/>
    <mergeCell ref="H831:I831"/>
    <mergeCell ref="L831:M831"/>
    <mergeCell ref="O831:Q831"/>
    <mergeCell ref="V831:AB831"/>
    <mergeCell ref="H828:I828"/>
    <mergeCell ref="L828:M828"/>
    <mergeCell ref="O828:Q828"/>
    <mergeCell ref="V828:AB828"/>
    <mergeCell ref="H829:I829"/>
    <mergeCell ref="L829:M829"/>
    <mergeCell ref="O829:Q829"/>
    <mergeCell ref="V829:AB829"/>
    <mergeCell ref="H826:I826"/>
    <mergeCell ref="L826:M826"/>
    <mergeCell ref="O826:Q826"/>
    <mergeCell ref="V826:AB826"/>
    <mergeCell ref="H827:I827"/>
    <mergeCell ref="L827:M827"/>
    <mergeCell ref="O827:Q827"/>
    <mergeCell ref="V827:AB827"/>
    <mergeCell ref="H824:I824"/>
    <mergeCell ref="L824:M824"/>
    <mergeCell ref="O824:Q824"/>
    <mergeCell ref="V824:AB824"/>
    <mergeCell ref="H825:I825"/>
    <mergeCell ref="L825:M825"/>
    <mergeCell ref="O825:Q825"/>
    <mergeCell ref="V825:AB825"/>
    <mergeCell ref="A820:AB820"/>
    <mergeCell ref="F822:G822"/>
    <mergeCell ref="H822:N822"/>
    <mergeCell ref="O822:Q822"/>
    <mergeCell ref="V822:AB822"/>
    <mergeCell ref="H823:I823"/>
    <mergeCell ref="L823:M823"/>
    <mergeCell ref="O823:Q823"/>
    <mergeCell ref="V823:AB823"/>
    <mergeCell ref="A817:F818"/>
    <mergeCell ref="G817:P817"/>
    <mergeCell ref="G818:P818"/>
    <mergeCell ref="Y818:Z819"/>
    <mergeCell ref="AA818:AB819"/>
    <mergeCell ref="A819:F819"/>
    <mergeCell ref="G819:O819"/>
    <mergeCell ref="A814:E815"/>
    <mergeCell ref="I814:M814"/>
    <mergeCell ref="P814:V814"/>
    <mergeCell ref="X814:Y814"/>
    <mergeCell ref="I815:M815"/>
    <mergeCell ref="P815:V815"/>
    <mergeCell ref="X815:Y815"/>
    <mergeCell ref="X811:Y811"/>
    <mergeCell ref="A812:E813"/>
    <mergeCell ref="I812:M812"/>
    <mergeCell ref="P812:V812"/>
    <mergeCell ref="X812:Y812"/>
    <mergeCell ref="I813:M813"/>
    <mergeCell ref="P813:V813"/>
    <mergeCell ref="X813:Y813"/>
    <mergeCell ref="H809:I809"/>
    <mergeCell ref="L809:M809"/>
    <mergeCell ref="O809:Q809"/>
    <mergeCell ref="V809:AB809"/>
    <mergeCell ref="A810:E811"/>
    <mergeCell ref="I810:M810"/>
    <mergeCell ref="P810:V810"/>
    <mergeCell ref="X810:Y810"/>
    <mergeCell ref="I811:M811"/>
    <mergeCell ref="P811:V811"/>
    <mergeCell ref="H807:I807"/>
    <mergeCell ref="L807:M807"/>
    <mergeCell ref="O807:Q807"/>
    <mergeCell ref="V807:AB807"/>
    <mergeCell ref="H808:I808"/>
    <mergeCell ref="L808:M808"/>
    <mergeCell ref="O808:Q808"/>
    <mergeCell ref="V808:AB808"/>
    <mergeCell ref="H805:I805"/>
    <mergeCell ref="L805:M805"/>
    <mergeCell ref="O805:Q805"/>
    <mergeCell ref="V805:AB805"/>
    <mergeCell ref="H806:I806"/>
    <mergeCell ref="L806:M806"/>
    <mergeCell ref="O806:Q806"/>
    <mergeCell ref="V806:AB806"/>
    <mergeCell ref="H803:I803"/>
    <mergeCell ref="L803:M803"/>
    <mergeCell ref="O803:Q803"/>
    <mergeCell ref="V803:AB803"/>
    <mergeCell ref="H804:I804"/>
    <mergeCell ref="L804:M804"/>
    <mergeCell ref="O804:Q804"/>
    <mergeCell ref="V804:AB804"/>
    <mergeCell ref="H801:I801"/>
    <mergeCell ref="L801:M801"/>
    <mergeCell ref="O801:Q801"/>
    <mergeCell ref="V801:AB801"/>
    <mergeCell ref="H802:I802"/>
    <mergeCell ref="L802:M802"/>
    <mergeCell ref="O802:Q802"/>
    <mergeCell ref="V802:AB802"/>
    <mergeCell ref="H799:I799"/>
    <mergeCell ref="L799:M799"/>
    <mergeCell ref="O799:Q799"/>
    <mergeCell ref="V799:AB799"/>
    <mergeCell ref="H800:I800"/>
    <mergeCell ref="L800:M800"/>
    <mergeCell ref="O800:Q800"/>
    <mergeCell ref="V800:AB800"/>
    <mergeCell ref="H797:I797"/>
    <mergeCell ref="L797:M797"/>
    <mergeCell ref="O797:Q797"/>
    <mergeCell ref="V797:AB797"/>
    <mergeCell ref="H798:I798"/>
    <mergeCell ref="L798:M798"/>
    <mergeCell ref="O798:Q798"/>
    <mergeCell ref="V798:AB798"/>
    <mergeCell ref="H795:I795"/>
    <mergeCell ref="L795:M795"/>
    <mergeCell ref="O795:Q795"/>
    <mergeCell ref="V795:AB795"/>
    <mergeCell ref="H796:I796"/>
    <mergeCell ref="L796:M796"/>
    <mergeCell ref="O796:Q796"/>
    <mergeCell ref="V796:AB796"/>
    <mergeCell ref="H793:I793"/>
    <mergeCell ref="L793:M793"/>
    <mergeCell ref="O793:Q793"/>
    <mergeCell ref="V793:AB793"/>
    <mergeCell ref="H794:I794"/>
    <mergeCell ref="L794:M794"/>
    <mergeCell ref="O794:Q794"/>
    <mergeCell ref="V794:AB794"/>
    <mergeCell ref="H791:I791"/>
    <mergeCell ref="L791:M791"/>
    <mergeCell ref="O791:Q791"/>
    <mergeCell ref="V791:AB791"/>
    <mergeCell ref="H792:I792"/>
    <mergeCell ref="L792:M792"/>
    <mergeCell ref="O792:Q792"/>
    <mergeCell ref="V792:AB792"/>
    <mergeCell ref="H789:I789"/>
    <mergeCell ref="L789:M789"/>
    <mergeCell ref="O789:Q789"/>
    <mergeCell ref="V789:AB789"/>
    <mergeCell ref="H790:I790"/>
    <mergeCell ref="L790:M790"/>
    <mergeCell ref="O790:Q790"/>
    <mergeCell ref="V790:AB790"/>
    <mergeCell ref="H787:I787"/>
    <mergeCell ref="L787:M787"/>
    <mergeCell ref="O787:Q787"/>
    <mergeCell ref="V787:AB787"/>
    <mergeCell ref="H788:I788"/>
    <mergeCell ref="L788:M788"/>
    <mergeCell ref="O788:Q788"/>
    <mergeCell ref="V788:AB788"/>
    <mergeCell ref="H785:I785"/>
    <mergeCell ref="L785:M785"/>
    <mergeCell ref="O785:Q785"/>
    <mergeCell ref="V785:AB785"/>
    <mergeCell ref="H786:I786"/>
    <mergeCell ref="L786:M786"/>
    <mergeCell ref="O786:Q786"/>
    <mergeCell ref="V786:AB786"/>
    <mergeCell ref="H783:I783"/>
    <mergeCell ref="L783:M783"/>
    <mergeCell ref="O783:Q783"/>
    <mergeCell ref="V783:AB783"/>
    <mergeCell ref="H784:I784"/>
    <mergeCell ref="L784:M784"/>
    <mergeCell ref="O784:Q784"/>
    <mergeCell ref="V784:AB784"/>
    <mergeCell ref="H781:I781"/>
    <mergeCell ref="L781:M781"/>
    <mergeCell ref="O781:Q781"/>
    <mergeCell ref="V781:AB781"/>
    <mergeCell ref="H782:I782"/>
    <mergeCell ref="L782:M782"/>
    <mergeCell ref="O782:Q782"/>
    <mergeCell ref="V782:AB782"/>
    <mergeCell ref="H779:I779"/>
    <mergeCell ref="L779:M779"/>
    <mergeCell ref="O779:Q779"/>
    <mergeCell ref="V779:AB779"/>
    <mergeCell ref="H780:I780"/>
    <mergeCell ref="L780:M780"/>
    <mergeCell ref="O780:Q780"/>
    <mergeCell ref="V780:AB780"/>
    <mergeCell ref="H777:I777"/>
    <mergeCell ref="L777:M777"/>
    <mergeCell ref="O777:Q777"/>
    <mergeCell ref="V777:AB777"/>
    <mergeCell ref="H778:I778"/>
    <mergeCell ref="L778:M778"/>
    <mergeCell ref="O778:Q778"/>
    <mergeCell ref="V778:AB778"/>
    <mergeCell ref="H775:I775"/>
    <mergeCell ref="L775:M775"/>
    <mergeCell ref="O775:Q775"/>
    <mergeCell ref="V775:AB775"/>
    <mergeCell ref="H776:I776"/>
    <mergeCell ref="L776:M776"/>
    <mergeCell ref="O776:Q776"/>
    <mergeCell ref="V776:AB776"/>
    <mergeCell ref="H773:I773"/>
    <mergeCell ref="L773:M773"/>
    <mergeCell ref="O773:Q773"/>
    <mergeCell ref="V773:AB773"/>
    <mergeCell ref="H774:I774"/>
    <mergeCell ref="L774:M774"/>
    <mergeCell ref="O774:Q774"/>
    <mergeCell ref="V774:AB774"/>
    <mergeCell ref="H771:I771"/>
    <mergeCell ref="L771:M771"/>
    <mergeCell ref="O771:Q771"/>
    <mergeCell ref="V771:AB771"/>
    <mergeCell ref="H772:I772"/>
    <mergeCell ref="L772:M772"/>
    <mergeCell ref="O772:Q772"/>
    <mergeCell ref="V772:AB772"/>
    <mergeCell ref="H769:I769"/>
    <mergeCell ref="L769:M769"/>
    <mergeCell ref="O769:Q769"/>
    <mergeCell ref="V769:AB769"/>
    <mergeCell ref="H770:I770"/>
    <mergeCell ref="L770:M770"/>
    <mergeCell ref="O770:Q770"/>
    <mergeCell ref="V770:AB770"/>
    <mergeCell ref="H767:I767"/>
    <mergeCell ref="L767:M767"/>
    <mergeCell ref="O767:Q767"/>
    <mergeCell ref="V767:AB767"/>
    <mergeCell ref="H768:I768"/>
    <mergeCell ref="L768:M768"/>
    <mergeCell ref="O768:Q768"/>
    <mergeCell ref="V768:AB768"/>
    <mergeCell ref="H765:I765"/>
    <mergeCell ref="L765:M765"/>
    <mergeCell ref="O765:Q765"/>
    <mergeCell ref="V765:AB765"/>
    <mergeCell ref="H766:I766"/>
    <mergeCell ref="L766:M766"/>
    <mergeCell ref="O766:Q766"/>
    <mergeCell ref="V766:AB766"/>
    <mergeCell ref="H763:I763"/>
    <mergeCell ref="L763:M763"/>
    <mergeCell ref="O763:Q763"/>
    <mergeCell ref="V763:AB763"/>
    <mergeCell ref="H764:I764"/>
    <mergeCell ref="L764:M764"/>
    <mergeCell ref="O764:Q764"/>
    <mergeCell ref="V764:AB764"/>
    <mergeCell ref="H761:I761"/>
    <mergeCell ref="L761:M761"/>
    <mergeCell ref="O761:Q761"/>
    <mergeCell ref="V761:AB761"/>
    <mergeCell ref="H762:I762"/>
    <mergeCell ref="L762:M762"/>
    <mergeCell ref="O762:Q762"/>
    <mergeCell ref="V762:AB762"/>
    <mergeCell ref="A757:AB757"/>
    <mergeCell ref="F759:G759"/>
    <mergeCell ref="H759:N759"/>
    <mergeCell ref="O759:Q759"/>
    <mergeCell ref="V759:AB759"/>
    <mergeCell ref="H760:I760"/>
    <mergeCell ref="L760:M760"/>
    <mergeCell ref="O760:Q760"/>
    <mergeCell ref="V760:AB760"/>
    <mergeCell ref="A754:F755"/>
    <mergeCell ref="G754:P754"/>
    <mergeCell ref="G755:P755"/>
    <mergeCell ref="Y755:Z756"/>
    <mergeCell ref="AA755:AB756"/>
    <mergeCell ref="A756:F756"/>
    <mergeCell ref="G756:O756"/>
    <mergeCell ref="A751:E752"/>
    <mergeCell ref="I751:M751"/>
    <mergeCell ref="P751:V751"/>
    <mergeCell ref="X751:Y751"/>
    <mergeCell ref="I752:M752"/>
    <mergeCell ref="P752:V752"/>
    <mergeCell ref="X752:Y752"/>
    <mergeCell ref="X748:Y748"/>
    <mergeCell ref="A749:E750"/>
    <mergeCell ref="I749:M749"/>
    <mergeCell ref="P749:V749"/>
    <mergeCell ref="X749:Y749"/>
    <mergeCell ref="I750:M750"/>
    <mergeCell ref="P750:V750"/>
    <mergeCell ref="X750:Y750"/>
    <mergeCell ref="H746:I746"/>
    <mergeCell ref="L746:M746"/>
    <mergeCell ref="O746:Q746"/>
    <mergeCell ref="V746:AB746"/>
    <mergeCell ref="A747:E748"/>
    <mergeCell ref="I747:M747"/>
    <mergeCell ref="P747:V747"/>
    <mergeCell ref="X747:Y747"/>
    <mergeCell ref="I748:M748"/>
    <mergeCell ref="P748:V748"/>
    <mergeCell ref="H744:I744"/>
    <mergeCell ref="L744:M744"/>
    <mergeCell ref="O744:Q744"/>
    <mergeCell ref="V744:AB744"/>
    <mergeCell ref="H745:I745"/>
    <mergeCell ref="L745:M745"/>
    <mergeCell ref="O745:Q745"/>
    <mergeCell ref="V745:AB745"/>
    <mergeCell ref="H742:I742"/>
    <mergeCell ref="L742:M742"/>
    <mergeCell ref="O742:Q742"/>
    <mergeCell ref="V742:AB742"/>
    <mergeCell ref="H743:I743"/>
    <mergeCell ref="L743:M743"/>
    <mergeCell ref="O743:Q743"/>
    <mergeCell ref="V743:AB743"/>
    <mergeCell ref="H740:I740"/>
    <mergeCell ref="L740:M740"/>
    <mergeCell ref="O740:Q740"/>
    <mergeCell ref="V740:AB740"/>
    <mergeCell ref="H741:I741"/>
    <mergeCell ref="L741:M741"/>
    <mergeCell ref="O741:Q741"/>
    <mergeCell ref="V741:AB741"/>
    <mergeCell ref="H738:I738"/>
    <mergeCell ref="L738:M738"/>
    <mergeCell ref="O738:Q738"/>
    <mergeCell ref="V738:AB738"/>
    <mergeCell ref="H739:I739"/>
    <mergeCell ref="L739:M739"/>
    <mergeCell ref="O739:Q739"/>
    <mergeCell ref="V739:AB739"/>
    <mergeCell ref="H736:I736"/>
    <mergeCell ref="L736:M736"/>
    <mergeCell ref="O736:Q736"/>
    <mergeCell ref="V736:AB736"/>
    <mergeCell ref="H737:I737"/>
    <mergeCell ref="L737:M737"/>
    <mergeCell ref="O737:Q737"/>
    <mergeCell ref="V737:AB737"/>
    <mergeCell ref="H734:I734"/>
    <mergeCell ref="L734:M734"/>
    <mergeCell ref="O734:Q734"/>
    <mergeCell ref="V734:AB734"/>
    <mergeCell ref="H735:I735"/>
    <mergeCell ref="L735:M735"/>
    <mergeCell ref="O735:Q735"/>
    <mergeCell ref="V735:AB735"/>
    <mergeCell ref="H732:I732"/>
    <mergeCell ref="L732:M732"/>
    <mergeCell ref="O732:Q732"/>
    <mergeCell ref="V732:AB732"/>
    <mergeCell ref="H733:I733"/>
    <mergeCell ref="L733:M733"/>
    <mergeCell ref="O733:Q733"/>
    <mergeCell ref="V733:AB733"/>
    <mergeCell ref="H730:I730"/>
    <mergeCell ref="L730:M730"/>
    <mergeCell ref="O730:Q730"/>
    <mergeCell ref="V730:AB730"/>
    <mergeCell ref="H731:I731"/>
    <mergeCell ref="L731:M731"/>
    <mergeCell ref="O731:Q731"/>
    <mergeCell ref="V731:AB731"/>
    <mergeCell ref="H728:I728"/>
    <mergeCell ref="L728:M728"/>
    <mergeCell ref="O728:Q728"/>
    <mergeCell ref="V728:AB728"/>
    <mergeCell ref="H729:I729"/>
    <mergeCell ref="L729:M729"/>
    <mergeCell ref="O729:Q729"/>
    <mergeCell ref="V729:AB729"/>
    <mergeCell ref="H726:I726"/>
    <mergeCell ref="L726:M726"/>
    <mergeCell ref="O726:Q726"/>
    <mergeCell ref="V726:AB726"/>
    <mergeCell ref="H727:I727"/>
    <mergeCell ref="L727:M727"/>
    <mergeCell ref="O727:Q727"/>
    <mergeCell ref="V727:AB727"/>
    <mergeCell ref="H724:I724"/>
    <mergeCell ref="L724:M724"/>
    <mergeCell ref="O724:Q724"/>
    <mergeCell ref="V724:AB724"/>
    <mergeCell ref="H725:I725"/>
    <mergeCell ref="L725:M725"/>
    <mergeCell ref="O725:Q725"/>
    <mergeCell ref="V725:AB725"/>
    <mergeCell ref="H722:I722"/>
    <mergeCell ref="L722:M722"/>
    <mergeCell ref="O722:Q722"/>
    <mergeCell ref="V722:AB722"/>
    <mergeCell ref="H723:I723"/>
    <mergeCell ref="L723:M723"/>
    <mergeCell ref="O723:Q723"/>
    <mergeCell ref="V723:AB723"/>
    <mergeCell ref="H720:I720"/>
    <mergeCell ref="L720:M720"/>
    <mergeCell ref="O720:Q720"/>
    <mergeCell ref="V720:AB720"/>
    <mergeCell ref="H721:I721"/>
    <mergeCell ref="L721:M721"/>
    <mergeCell ref="O721:Q721"/>
    <mergeCell ref="V721:AB721"/>
    <mergeCell ref="H718:I718"/>
    <mergeCell ref="L718:M718"/>
    <mergeCell ref="O718:Q718"/>
    <mergeCell ref="V718:AB718"/>
    <mergeCell ref="H719:I719"/>
    <mergeCell ref="L719:M719"/>
    <mergeCell ref="O719:Q719"/>
    <mergeCell ref="V719:AB719"/>
    <mergeCell ref="H716:I716"/>
    <mergeCell ref="L716:M716"/>
    <mergeCell ref="O716:Q716"/>
    <mergeCell ref="V716:AB716"/>
    <mergeCell ref="H717:I717"/>
    <mergeCell ref="L717:M717"/>
    <mergeCell ref="O717:Q717"/>
    <mergeCell ref="V717:AB717"/>
    <mergeCell ref="H714:I714"/>
    <mergeCell ref="L714:M714"/>
    <mergeCell ref="O714:Q714"/>
    <mergeCell ref="V714:AB714"/>
    <mergeCell ref="H715:I715"/>
    <mergeCell ref="L715:M715"/>
    <mergeCell ref="O715:Q715"/>
    <mergeCell ref="V715:AB715"/>
    <mergeCell ref="H712:I712"/>
    <mergeCell ref="L712:M712"/>
    <mergeCell ref="O712:Q712"/>
    <mergeCell ref="V712:AB712"/>
    <mergeCell ref="H713:I713"/>
    <mergeCell ref="L713:M713"/>
    <mergeCell ref="O713:Q713"/>
    <mergeCell ref="V713:AB713"/>
    <mergeCell ref="H710:I710"/>
    <mergeCell ref="L710:M710"/>
    <mergeCell ref="O710:Q710"/>
    <mergeCell ref="V710:AB710"/>
    <mergeCell ref="H711:I711"/>
    <mergeCell ref="L711:M711"/>
    <mergeCell ref="O711:Q711"/>
    <mergeCell ref="V711:AB711"/>
    <mergeCell ref="H708:I708"/>
    <mergeCell ref="L708:M708"/>
    <mergeCell ref="O708:Q708"/>
    <mergeCell ref="V708:AB708"/>
    <mergeCell ref="H709:I709"/>
    <mergeCell ref="L709:M709"/>
    <mergeCell ref="O709:Q709"/>
    <mergeCell ref="V709:AB709"/>
    <mergeCell ref="H706:I706"/>
    <mergeCell ref="L706:M706"/>
    <mergeCell ref="O706:Q706"/>
    <mergeCell ref="V706:AB706"/>
    <mergeCell ref="H707:I707"/>
    <mergeCell ref="L707:M707"/>
    <mergeCell ref="O707:Q707"/>
    <mergeCell ref="V707:AB707"/>
    <mergeCell ref="H704:I704"/>
    <mergeCell ref="L704:M704"/>
    <mergeCell ref="O704:Q704"/>
    <mergeCell ref="V704:AB704"/>
    <mergeCell ref="H705:I705"/>
    <mergeCell ref="L705:M705"/>
    <mergeCell ref="O705:Q705"/>
    <mergeCell ref="V705:AB705"/>
    <mergeCell ref="H702:I702"/>
    <mergeCell ref="L702:M702"/>
    <mergeCell ref="O702:Q702"/>
    <mergeCell ref="V702:AB702"/>
    <mergeCell ref="H703:I703"/>
    <mergeCell ref="L703:M703"/>
    <mergeCell ref="O703:Q703"/>
    <mergeCell ref="V703:AB703"/>
    <mergeCell ref="H700:I700"/>
    <mergeCell ref="L700:M700"/>
    <mergeCell ref="O700:Q700"/>
    <mergeCell ref="V700:AB700"/>
    <mergeCell ref="H701:I701"/>
    <mergeCell ref="L701:M701"/>
    <mergeCell ref="O701:Q701"/>
    <mergeCell ref="V701:AB701"/>
    <mergeCell ref="H698:I698"/>
    <mergeCell ref="L698:M698"/>
    <mergeCell ref="O698:Q698"/>
    <mergeCell ref="V698:AB698"/>
    <mergeCell ref="H699:I699"/>
    <mergeCell ref="L699:M699"/>
    <mergeCell ref="O699:Q699"/>
    <mergeCell ref="V699:AB699"/>
    <mergeCell ref="A694:AB694"/>
    <mergeCell ref="F696:G696"/>
    <mergeCell ref="H696:N696"/>
    <mergeCell ref="O696:Q696"/>
    <mergeCell ref="V696:AB696"/>
    <mergeCell ref="H697:I697"/>
    <mergeCell ref="L697:M697"/>
    <mergeCell ref="O697:Q697"/>
    <mergeCell ref="V697:AB697"/>
    <mergeCell ref="A691:F692"/>
    <mergeCell ref="G691:P691"/>
    <mergeCell ref="G692:P692"/>
    <mergeCell ref="Y692:Z693"/>
    <mergeCell ref="AA692:AB693"/>
    <mergeCell ref="A693:F693"/>
    <mergeCell ref="G693:O693"/>
    <mergeCell ref="A688:E689"/>
    <mergeCell ref="I688:M688"/>
    <mergeCell ref="P688:V688"/>
    <mergeCell ref="X688:Y688"/>
    <mergeCell ref="I689:M689"/>
    <mergeCell ref="P689:V689"/>
    <mergeCell ref="X689:Y689"/>
    <mergeCell ref="X685:Y685"/>
    <mergeCell ref="A686:E687"/>
    <mergeCell ref="I686:M686"/>
    <mergeCell ref="P686:V686"/>
    <mergeCell ref="X686:Y686"/>
    <mergeCell ref="I687:M687"/>
    <mergeCell ref="P687:V687"/>
    <mergeCell ref="X687:Y687"/>
    <mergeCell ref="H683:I683"/>
    <mergeCell ref="L683:M683"/>
    <mergeCell ref="O683:Q683"/>
    <mergeCell ref="V683:AB683"/>
    <mergeCell ref="A684:E685"/>
    <mergeCell ref="I684:M684"/>
    <mergeCell ref="P684:V684"/>
    <mergeCell ref="X684:Y684"/>
    <mergeCell ref="I685:M685"/>
    <mergeCell ref="P685:V685"/>
    <mergeCell ref="H681:I681"/>
    <mergeCell ref="L681:M681"/>
    <mergeCell ref="O681:Q681"/>
    <mergeCell ref="V681:AB681"/>
    <mergeCell ref="H682:I682"/>
    <mergeCell ref="L682:M682"/>
    <mergeCell ref="O682:Q682"/>
    <mergeCell ref="V682:AB682"/>
    <mergeCell ref="H679:I679"/>
    <mergeCell ref="L679:M679"/>
    <mergeCell ref="O679:Q679"/>
    <mergeCell ref="V679:AB679"/>
    <mergeCell ref="H680:I680"/>
    <mergeCell ref="L680:M680"/>
    <mergeCell ref="O680:Q680"/>
    <mergeCell ref="V680:AB680"/>
    <mergeCell ref="H677:I677"/>
    <mergeCell ref="L677:M677"/>
    <mergeCell ref="O677:Q677"/>
    <mergeCell ref="V677:AB677"/>
    <mergeCell ref="H678:I678"/>
    <mergeCell ref="L678:M678"/>
    <mergeCell ref="O678:Q678"/>
    <mergeCell ref="V678:AB678"/>
    <mergeCell ref="H675:I675"/>
    <mergeCell ref="L675:M675"/>
    <mergeCell ref="O675:Q675"/>
    <mergeCell ref="V675:AB675"/>
    <mergeCell ref="H676:I676"/>
    <mergeCell ref="L676:M676"/>
    <mergeCell ref="O676:Q676"/>
    <mergeCell ref="V676:AB676"/>
    <mergeCell ref="H673:I673"/>
    <mergeCell ref="L673:M673"/>
    <mergeCell ref="O673:Q673"/>
    <mergeCell ref="V673:AB673"/>
    <mergeCell ref="H674:I674"/>
    <mergeCell ref="L674:M674"/>
    <mergeCell ref="O674:Q674"/>
    <mergeCell ref="V674:AB674"/>
    <mergeCell ref="H671:I671"/>
    <mergeCell ref="L671:M671"/>
    <mergeCell ref="O671:Q671"/>
    <mergeCell ref="V671:AB671"/>
    <mergeCell ref="H672:I672"/>
    <mergeCell ref="L672:M672"/>
    <mergeCell ref="O672:Q672"/>
    <mergeCell ref="V672:AB672"/>
    <mergeCell ref="H669:I669"/>
    <mergeCell ref="L669:M669"/>
    <mergeCell ref="O669:Q669"/>
    <mergeCell ref="V669:AB669"/>
    <mergeCell ref="H670:I670"/>
    <mergeCell ref="L670:M670"/>
    <mergeCell ref="O670:Q670"/>
    <mergeCell ref="V670:AB670"/>
    <mergeCell ref="H667:I667"/>
    <mergeCell ref="L667:M667"/>
    <mergeCell ref="O667:Q667"/>
    <mergeCell ref="V667:AB667"/>
    <mergeCell ref="H668:I668"/>
    <mergeCell ref="L668:M668"/>
    <mergeCell ref="O668:Q668"/>
    <mergeCell ref="V668:AB668"/>
    <mergeCell ref="H665:I665"/>
    <mergeCell ref="L665:M665"/>
    <mergeCell ref="O665:Q665"/>
    <mergeCell ref="V665:AB665"/>
    <mergeCell ref="H666:I666"/>
    <mergeCell ref="L666:M666"/>
    <mergeCell ref="O666:Q666"/>
    <mergeCell ref="V666:AB666"/>
    <mergeCell ref="H663:I663"/>
    <mergeCell ref="L663:M663"/>
    <mergeCell ref="O663:Q663"/>
    <mergeCell ref="V663:AB663"/>
    <mergeCell ref="H664:I664"/>
    <mergeCell ref="L664:M664"/>
    <mergeCell ref="O664:Q664"/>
    <mergeCell ref="V664:AB664"/>
    <mergeCell ref="H661:I661"/>
    <mergeCell ref="L661:M661"/>
    <mergeCell ref="O661:Q661"/>
    <mergeCell ref="V661:AB661"/>
    <mergeCell ref="H662:I662"/>
    <mergeCell ref="L662:M662"/>
    <mergeCell ref="O662:Q662"/>
    <mergeCell ref="V662:AB662"/>
    <mergeCell ref="H659:I659"/>
    <mergeCell ref="L659:M659"/>
    <mergeCell ref="O659:Q659"/>
    <mergeCell ref="V659:AB659"/>
    <mergeCell ref="H660:I660"/>
    <mergeCell ref="L660:M660"/>
    <mergeCell ref="O660:Q660"/>
    <mergeCell ref="V660:AB660"/>
    <mergeCell ref="H657:I657"/>
    <mergeCell ref="L657:M657"/>
    <mergeCell ref="O657:Q657"/>
    <mergeCell ref="V657:AB657"/>
    <mergeCell ref="H658:I658"/>
    <mergeCell ref="L658:M658"/>
    <mergeCell ref="O658:Q658"/>
    <mergeCell ref="V658:AB658"/>
    <mergeCell ref="H655:I655"/>
    <mergeCell ref="L655:M655"/>
    <mergeCell ref="O655:Q655"/>
    <mergeCell ref="V655:AB655"/>
    <mergeCell ref="H656:I656"/>
    <mergeCell ref="L656:M656"/>
    <mergeCell ref="O656:Q656"/>
    <mergeCell ref="V656:AB656"/>
    <mergeCell ref="H653:I653"/>
    <mergeCell ref="L653:M653"/>
    <mergeCell ref="O653:Q653"/>
    <mergeCell ref="V653:AB653"/>
    <mergeCell ref="H654:I654"/>
    <mergeCell ref="L654:M654"/>
    <mergeCell ref="O654:Q654"/>
    <mergeCell ref="V654:AB654"/>
    <mergeCell ref="H651:I651"/>
    <mergeCell ref="L651:M651"/>
    <mergeCell ref="O651:Q651"/>
    <mergeCell ref="V651:AB651"/>
    <mergeCell ref="H652:I652"/>
    <mergeCell ref="L652:M652"/>
    <mergeCell ref="O652:Q652"/>
    <mergeCell ref="V652:AB652"/>
    <mergeCell ref="H649:I649"/>
    <mergeCell ref="L649:M649"/>
    <mergeCell ref="O649:Q649"/>
    <mergeCell ref="V649:AB649"/>
    <mergeCell ref="H650:I650"/>
    <mergeCell ref="L650:M650"/>
    <mergeCell ref="O650:Q650"/>
    <mergeCell ref="V650:AB650"/>
    <mergeCell ref="H647:I647"/>
    <mergeCell ref="L647:M647"/>
    <mergeCell ref="O647:Q647"/>
    <mergeCell ref="V647:AB647"/>
    <mergeCell ref="H648:I648"/>
    <mergeCell ref="L648:M648"/>
    <mergeCell ref="O648:Q648"/>
    <mergeCell ref="V648:AB648"/>
    <mergeCell ref="H645:I645"/>
    <mergeCell ref="L645:M645"/>
    <mergeCell ref="O645:Q645"/>
    <mergeCell ref="V645:AB645"/>
    <mergeCell ref="H646:I646"/>
    <mergeCell ref="L646:M646"/>
    <mergeCell ref="O646:Q646"/>
    <mergeCell ref="V646:AB646"/>
    <mergeCell ref="H643:I643"/>
    <mergeCell ref="L643:M643"/>
    <mergeCell ref="O643:Q643"/>
    <mergeCell ref="V643:AB643"/>
    <mergeCell ref="H644:I644"/>
    <mergeCell ref="L644:M644"/>
    <mergeCell ref="O644:Q644"/>
    <mergeCell ref="V644:AB644"/>
    <mergeCell ref="H641:I641"/>
    <mergeCell ref="L641:M641"/>
    <mergeCell ref="O641:Q641"/>
    <mergeCell ref="V641:AB641"/>
    <mergeCell ref="H642:I642"/>
    <mergeCell ref="L642:M642"/>
    <mergeCell ref="O642:Q642"/>
    <mergeCell ref="V642:AB642"/>
    <mergeCell ref="H639:I639"/>
    <mergeCell ref="L639:M639"/>
    <mergeCell ref="O639:Q639"/>
    <mergeCell ref="V639:AB639"/>
    <mergeCell ref="H640:I640"/>
    <mergeCell ref="L640:M640"/>
    <mergeCell ref="O640:Q640"/>
    <mergeCell ref="V640:AB640"/>
    <mergeCell ref="H637:I637"/>
    <mergeCell ref="L637:M637"/>
    <mergeCell ref="O637:Q637"/>
    <mergeCell ref="V637:AB637"/>
    <mergeCell ref="H638:I638"/>
    <mergeCell ref="L638:M638"/>
    <mergeCell ref="O638:Q638"/>
    <mergeCell ref="V638:AB638"/>
    <mergeCell ref="H635:I635"/>
    <mergeCell ref="L635:M635"/>
    <mergeCell ref="O635:Q635"/>
    <mergeCell ref="V635:AB635"/>
    <mergeCell ref="H636:I636"/>
    <mergeCell ref="L636:M636"/>
    <mergeCell ref="O636:Q636"/>
    <mergeCell ref="V636:AB636"/>
    <mergeCell ref="A631:AB631"/>
    <mergeCell ref="F633:G633"/>
    <mergeCell ref="H633:N633"/>
    <mergeCell ref="O633:Q633"/>
    <mergeCell ref="V633:AB633"/>
    <mergeCell ref="H634:I634"/>
    <mergeCell ref="L634:M634"/>
    <mergeCell ref="O634:Q634"/>
    <mergeCell ref="V634:AB634"/>
    <mergeCell ref="A628:F629"/>
    <mergeCell ref="G628:P628"/>
    <mergeCell ref="G629:P629"/>
    <mergeCell ref="Y629:Z630"/>
    <mergeCell ref="AA629:AB630"/>
    <mergeCell ref="A630:F630"/>
    <mergeCell ref="G630:O630"/>
    <mergeCell ref="A625:E626"/>
    <mergeCell ref="I625:M625"/>
    <mergeCell ref="P625:V625"/>
    <mergeCell ref="X625:Y625"/>
    <mergeCell ref="I626:M626"/>
    <mergeCell ref="P626:V626"/>
    <mergeCell ref="X626:Y626"/>
    <mergeCell ref="X622:Y622"/>
    <mergeCell ref="A623:E624"/>
    <mergeCell ref="I623:M623"/>
    <mergeCell ref="P623:V623"/>
    <mergeCell ref="X623:Y623"/>
    <mergeCell ref="I624:M624"/>
    <mergeCell ref="P624:V624"/>
    <mergeCell ref="X624:Y624"/>
    <mergeCell ref="H620:I620"/>
    <mergeCell ref="L620:M620"/>
    <mergeCell ref="O620:Q620"/>
    <mergeCell ref="V620:AB620"/>
    <mergeCell ref="A621:E622"/>
    <mergeCell ref="I621:M621"/>
    <mergeCell ref="P621:V621"/>
    <mergeCell ref="X621:Y621"/>
    <mergeCell ref="I622:M622"/>
    <mergeCell ref="P622:V622"/>
    <mergeCell ref="H618:I618"/>
    <mergeCell ref="L618:M618"/>
    <mergeCell ref="O618:Q618"/>
    <mergeCell ref="V618:AB618"/>
    <mergeCell ref="H619:I619"/>
    <mergeCell ref="L619:M619"/>
    <mergeCell ref="O619:Q619"/>
    <mergeCell ref="V619:AB619"/>
    <mergeCell ref="H616:I616"/>
    <mergeCell ref="L616:M616"/>
    <mergeCell ref="O616:Q616"/>
    <mergeCell ref="V616:AB616"/>
    <mergeCell ref="H617:I617"/>
    <mergeCell ref="L617:M617"/>
    <mergeCell ref="O617:Q617"/>
    <mergeCell ref="V617:AB617"/>
    <mergeCell ref="H614:I614"/>
    <mergeCell ref="L614:M614"/>
    <mergeCell ref="O614:Q614"/>
    <mergeCell ref="V614:AB614"/>
    <mergeCell ref="H615:I615"/>
    <mergeCell ref="L615:M615"/>
    <mergeCell ref="O615:Q615"/>
    <mergeCell ref="V615:AB615"/>
    <mergeCell ref="H612:I612"/>
    <mergeCell ref="L612:M612"/>
    <mergeCell ref="O612:Q612"/>
    <mergeCell ref="V612:AB612"/>
    <mergeCell ref="H613:I613"/>
    <mergeCell ref="L613:M613"/>
    <mergeCell ref="O613:Q613"/>
    <mergeCell ref="V613:AB613"/>
    <mergeCell ref="H610:I610"/>
    <mergeCell ref="L610:M610"/>
    <mergeCell ref="O610:Q610"/>
    <mergeCell ref="V610:AB610"/>
    <mergeCell ref="H611:I611"/>
    <mergeCell ref="L611:M611"/>
    <mergeCell ref="O611:Q611"/>
    <mergeCell ref="V611:AB611"/>
    <mergeCell ref="H608:I608"/>
    <mergeCell ref="L608:M608"/>
    <mergeCell ref="O608:Q608"/>
    <mergeCell ref="V608:AB608"/>
    <mergeCell ref="H609:I609"/>
    <mergeCell ref="L609:M609"/>
    <mergeCell ref="O609:Q609"/>
    <mergeCell ref="V609:AB609"/>
    <mergeCell ref="H606:I606"/>
    <mergeCell ref="L606:M606"/>
    <mergeCell ref="O606:Q606"/>
    <mergeCell ref="V606:AB606"/>
    <mergeCell ref="H607:I607"/>
    <mergeCell ref="L607:M607"/>
    <mergeCell ref="O607:Q607"/>
    <mergeCell ref="V607:AB607"/>
    <mergeCell ref="H604:I604"/>
    <mergeCell ref="L604:M604"/>
    <mergeCell ref="O604:Q604"/>
    <mergeCell ref="V604:AB604"/>
    <mergeCell ref="H605:I605"/>
    <mergeCell ref="L605:M605"/>
    <mergeCell ref="O605:Q605"/>
    <mergeCell ref="V605:AB605"/>
    <mergeCell ref="H602:I602"/>
    <mergeCell ref="L602:M602"/>
    <mergeCell ref="O602:Q602"/>
    <mergeCell ref="V602:AB602"/>
    <mergeCell ref="H603:I603"/>
    <mergeCell ref="L603:M603"/>
    <mergeCell ref="O603:Q603"/>
    <mergeCell ref="V603:AB603"/>
    <mergeCell ref="H600:I600"/>
    <mergeCell ref="L600:M600"/>
    <mergeCell ref="O600:Q600"/>
    <mergeCell ref="V600:AB600"/>
    <mergeCell ref="H601:I601"/>
    <mergeCell ref="L601:M601"/>
    <mergeCell ref="O601:Q601"/>
    <mergeCell ref="V601:AB601"/>
    <mergeCell ref="H598:I598"/>
    <mergeCell ref="L598:M598"/>
    <mergeCell ref="O598:Q598"/>
    <mergeCell ref="V598:AB598"/>
    <mergeCell ref="H599:I599"/>
    <mergeCell ref="L599:M599"/>
    <mergeCell ref="O599:Q599"/>
    <mergeCell ref="V599:AB599"/>
    <mergeCell ref="H596:I596"/>
    <mergeCell ref="L596:M596"/>
    <mergeCell ref="O596:Q596"/>
    <mergeCell ref="V596:AB596"/>
    <mergeCell ref="H597:I597"/>
    <mergeCell ref="L597:M597"/>
    <mergeCell ref="O597:Q597"/>
    <mergeCell ref="V597:AB597"/>
    <mergeCell ref="H594:I594"/>
    <mergeCell ref="L594:M594"/>
    <mergeCell ref="O594:Q594"/>
    <mergeCell ref="V594:AB594"/>
    <mergeCell ref="H595:I595"/>
    <mergeCell ref="L595:M595"/>
    <mergeCell ref="O595:Q595"/>
    <mergeCell ref="V595:AB595"/>
    <mergeCell ref="H592:I592"/>
    <mergeCell ref="L592:M592"/>
    <mergeCell ref="O592:Q592"/>
    <mergeCell ref="V592:AB592"/>
    <mergeCell ref="H593:I593"/>
    <mergeCell ref="L593:M593"/>
    <mergeCell ref="O593:Q593"/>
    <mergeCell ref="V593:AB593"/>
    <mergeCell ref="H590:I590"/>
    <mergeCell ref="L590:M590"/>
    <mergeCell ref="O590:Q590"/>
    <mergeCell ref="V590:AB590"/>
    <mergeCell ref="H591:I591"/>
    <mergeCell ref="L591:M591"/>
    <mergeCell ref="O591:Q591"/>
    <mergeCell ref="V591:AB591"/>
    <mergeCell ref="H588:I588"/>
    <mergeCell ref="L588:M588"/>
    <mergeCell ref="O588:Q588"/>
    <mergeCell ref="V588:AB588"/>
    <mergeCell ref="H589:I589"/>
    <mergeCell ref="L589:M589"/>
    <mergeCell ref="O589:Q589"/>
    <mergeCell ref="V589:AB589"/>
    <mergeCell ref="H586:I586"/>
    <mergeCell ref="L586:M586"/>
    <mergeCell ref="O586:Q586"/>
    <mergeCell ref="V586:AB586"/>
    <mergeCell ref="H587:I587"/>
    <mergeCell ref="L587:M587"/>
    <mergeCell ref="O587:Q587"/>
    <mergeCell ref="V587:AB587"/>
    <mergeCell ref="H584:I584"/>
    <mergeCell ref="L584:M584"/>
    <mergeCell ref="O584:Q584"/>
    <mergeCell ref="V584:AB584"/>
    <mergeCell ref="H585:I585"/>
    <mergeCell ref="L585:M585"/>
    <mergeCell ref="O585:Q585"/>
    <mergeCell ref="V585:AB585"/>
    <mergeCell ref="H582:I582"/>
    <mergeCell ref="L582:M582"/>
    <mergeCell ref="O582:Q582"/>
    <mergeCell ref="V582:AB582"/>
    <mergeCell ref="H583:I583"/>
    <mergeCell ref="L583:M583"/>
    <mergeCell ref="O583:Q583"/>
    <mergeCell ref="V583:AB583"/>
    <mergeCell ref="H580:I580"/>
    <mergeCell ref="L580:M580"/>
    <mergeCell ref="O580:Q580"/>
    <mergeCell ref="V580:AB580"/>
    <mergeCell ref="H581:I581"/>
    <mergeCell ref="L581:M581"/>
    <mergeCell ref="O581:Q581"/>
    <mergeCell ref="V581:AB581"/>
    <mergeCell ref="H578:I578"/>
    <mergeCell ref="L578:M578"/>
    <mergeCell ref="O578:Q578"/>
    <mergeCell ref="V578:AB578"/>
    <mergeCell ref="H579:I579"/>
    <mergeCell ref="L579:M579"/>
    <mergeCell ref="O579:Q579"/>
    <mergeCell ref="V579:AB579"/>
    <mergeCell ref="H576:I576"/>
    <mergeCell ref="L576:M576"/>
    <mergeCell ref="O576:Q576"/>
    <mergeCell ref="V576:AB576"/>
    <mergeCell ref="H577:I577"/>
    <mergeCell ref="L577:M577"/>
    <mergeCell ref="O577:Q577"/>
    <mergeCell ref="V577:AB577"/>
    <mergeCell ref="H574:I574"/>
    <mergeCell ref="L574:M574"/>
    <mergeCell ref="O574:Q574"/>
    <mergeCell ref="V574:AB574"/>
    <mergeCell ref="H575:I575"/>
    <mergeCell ref="L575:M575"/>
    <mergeCell ref="O575:Q575"/>
    <mergeCell ref="V575:AB575"/>
    <mergeCell ref="H572:I572"/>
    <mergeCell ref="L572:M572"/>
    <mergeCell ref="O572:Q572"/>
    <mergeCell ref="V572:AB572"/>
    <mergeCell ref="H573:I573"/>
    <mergeCell ref="L573:M573"/>
    <mergeCell ref="O573:Q573"/>
    <mergeCell ref="V573:AB573"/>
    <mergeCell ref="A568:AB568"/>
    <mergeCell ref="F570:G570"/>
    <mergeCell ref="H570:N570"/>
    <mergeCell ref="O570:Q570"/>
    <mergeCell ref="V570:AB570"/>
    <mergeCell ref="H571:I571"/>
    <mergeCell ref="L571:M571"/>
    <mergeCell ref="O571:Q571"/>
    <mergeCell ref="V571:AB571"/>
    <mergeCell ref="A565:F566"/>
    <mergeCell ref="G565:P565"/>
    <mergeCell ref="G566:P566"/>
    <mergeCell ref="Y566:Z567"/>
    <mergeCell ref="AA566:AB567"/>
    <mergeCell ref="A567:F567"/>
    <mergeCell ref="G567:O567"/>
    <mergeCell ref="A562:E563"/>
    <mergeCell ref="I562:M562"/>
    <mergeCell ref="P562:V562"/>
    <mergeCell ref="X562:Y562"/>
    <mergeCell ref="I563:M563"/>
    <mergeCell ref="P563:V563"/>
    <mergeCell ref="X563:Y563"/>
    <mergeCell ref="X559:Y559"/>
    <mergeCell ref="A560:E561"/>
    <mergeCell ref="I560:M560"/>
    <mergeCell ref="P560:V560"/>
    <mergeCell ref="X560:Y560"/>
    <mergeCell ref="I561:M561"/>
    <mergeCell ref="P561:V561"/>
    <mergeCell ref="X561:Y561"/>
    <mergeCell ref="H557:I557"/>
    <mergeCell ref="L557:M557"/>
    <mergeCell ref="O557:Q557"/>
    <mergeCell ref="V557:AB557"/>
    <mergeCell ref="A558:E559"/>
    <mergeCell ref="I558:M558"/>
    <mergeCell ref="P558:V558"/>
    <mergeCell ref="X558:Y558"/>
    <mergeCell ref="I559:M559"/>
    <mergeCell ref="P559:V559"/>
    <mergeCell ref="H555:I555"/>
    <mergeCell ref="L555:M555"/>
    <mergeCell ref="O555:Q555"/>
    <mergeCell ref="V555:AB555"/>
    <mergeCell ref="H556:I556"/>
    <mergeCell ref="L556:M556"/>
    <mergeCell ref="O556:Q556"/>
    <mergeCell ref="V556:AB556"/>
    <mergeCell ref="H553:I553"/>
    <mergeCell ref="L553:M553"/>
    <mergeCell ref="O553:Q553"/>
    <mergeCell ref="V553:AB553"/>
    <mergeCell ref="H554:I554"/>
    <mergeCell ref="L554:M554"/>
    <mergeCell ref="O554:Q554"/>
    <mergeCell ref="V554:AB554"/>
    <mergeCell ref="H551:I551"/>
    <mergeCell ref="L551:M551"/>
    <mergeCell ref="O551:Q551"/>
    <mergeCell ref="V551:AB551"/>
    <mergeCell ref="H552:I552"/>
    <mergeCell ref="L552:M552"/>
    <mergeCell ref="O552:Q552"/>
    <mergeCell ref="V552:AB552"/>
    <mergeCell ref="H549:I549"/>
    <mergeCell ref="L549:M549"/>
    <mergeCell ref="O549:Q549"/>
    <mergeCell ref="V549:AB549"/>
    <mergeCell ref="H550:I550"/>
    <mergeCell ref="L550:M550"/>
    <mergeCell ref="O550:Q550"/>
    <mergeCell ref="V550:AB550"/>
    <mergeCell ref="H547:I547"/>
    <mergeCell ref="L547:M547"/>
    <mergeCell ref="O547:Q547"/>
    <mergeCell ref="V547:AB547"/>
    <mergeCell ref="H548:I548"/>
    <mergeCell ref="L548:M548"/>
    <mergeCell ref="O548:Q548"/>
    <mergeCell ref="V548:AB548"/>
    <mergeCell ref="H545:I545"/>
    <mergeCell ref="L545:M545"/>
    <mergeCell ref="O545:Q545"/>
    <mergeCell ref="V545:AB545"/>
    <mergeCell ref="H546:I546"/>
    <mergeCell ref="L546:M546"/>
    <mergeCell ref="O546:Q546"/>
    <mergeCell ref="V546:AB546"/>
    <mergeCell ref="H543:I543"/>
    <mergeCell ref="L543:M543"/>
    <mergeCell ref="O543:Q543"/>
    <mergeCell ref="V543:AB543"/>
    <mergeCell ref="H544:I544"/>
    <mergeCell ref="L544:M544"/>
    <mergeCell ref="O544:Q544"/>
    <mergeCell ref="V544:AB544"/>
    <mergeCell ref="H541:I541"/>
    <mergeCell ref="L541:M541"/>
    <mergeCell ref="O541:Q541"/>
    <mergeCell ref="V541:AB541"/>
    <mergeCell ref="H542:I542"/>
    <mergeCell ref="L542:M542"/>
    <mergeCell ref="O542:Q542"/>
    <mergeCell ref="V542:AB542"/>
    <mergeCell ref="H539:I539"/>
    <mergeCell ref="L539:M539"/>
    <mergeCell ref="O539:Q539"/>
    <mergeCell ref="V539:AB539"/>
    <mergeCell ref="H540:I540"/>
    <mergeCell ref="L540:M540"/>
    <mergeCell ref="O540:Q540"/>
    <mergeCell ref="V540:AB540"/>
    <mergeCell ref="H537:I537"/>
    <mergeCell ref="L537:M537"/>
    <mergeCell ref="O537:Q537"/>
    <mergeCell ref="V537:AB537"/>
    <mergeCell ref="H538:I538"/>
    <mergeCell ref="L538:M538"/>
    <mergeCell ref="O538:Q538"/>
    <mergeCell ref="V538:AB538"/>
    <mergeCell ref="H535:I535"/>
    <mergeCell ref="L535:M535"/>
    <mergeCell ref="O535:Q535"/>
    <mergeCell ref="V535:AB535"/>
    <mergeCell ref="H536:I536"/>
    <mergeCell ref="L536:M536"/>
    <mergeCell ref="O536:Q536"/>
    <mergeCell ref="V536:AB536"/>
    <mergeCell ref="H533:I533"/>
    <mergeCell ref="L533:M533"/>
    <mergeCell ref="O533:Q533"/>
    <mergeCell ref="V533:AB533"/>
    <mergeCell ref="H534:I534"/>
    <mergeCell ref="L534:M534"/>
    <mergeCell ref="O534:Q534"/>
    <mergeCell ref="V534:AB534"/>
    <mergeCell ref="H531:I531"/>
    <mergeCell ref="L531:M531"/>
    <mergeCell ref="O531:Q531"/>
    <mergeCell ref="V531:AB531"/>
    <mergeCell ref="H532:I532"/>
    <mergeCell ref="L532:M532"/>
    <mergeCell ref="O532:Q532"/>
    <mergeCell ref="V532:AB532"/>
    <mergeCell ref="H529:I529"/>
    <mergeCell ref="L529:M529"/>
    <mergeCell ref="O529:Q529"/>
    <mergeCell ref="V529:AB529"/>
    <mergeCell ref="H530:I530"/>
    <mergeCell ref="L530:M530"/>
    <mergeCell ref="O530:Q530"/>
    <mergeCell ref="V530:AB530"/>
    <mergeCell ref="H527:I527"/>
    <mergeCell ref="L527:M527"/>
    <mergeCell ref="O527:Q527"/>
    <mergeCell ref="V527:AB527"/>
    <mergeCell ref="H528:I528"/>
    <mergeCell ref="L528:M528"/>
    <mergeCell ref="O528:Q528"/>
    <mergeCell ref="V528:AB528"/>
    <mergeCell ref="H525:I525"/>
    <mergeCell ref="L525:M525"/>
    <mergeCell ref="O525:Q525"/>
    <mergeCell ref="V525:AB525"/>
    <mergeCell ref="H526:I526"/>
    <mergeCell ref="L526:M526"/>
    <mergeCell ref="O526:Q526"/>
    <mergeCell ref="V526:AB526"/>
    <mergeCell ref="H523:I523"/>
    <mergeCell ref="L523:M523"/>
    <mergeCell ref="O523:Q523"/>
    <mergeCell ref="V523:AB523"/>
    <mergeCell ref="H524:I524"/>
    <mergeCell ref="L524:M524"/>
    <mergeCell ref="O524:Q524"/>
    <mergeCell ref="V524:AB524"/>
    <mergeCell ref="H521:I521"/>
    <mergeCell ref="L521:M521"/>
    <mergeCell ref="O521:Q521"/>
    <mergeCell ref="V521:AB521"/>
    <mergeCell ref="H522:I522"/>
    <mergeCell ref="L522:M522"/>
    <mergeCell ref="O522:Q522"/>
    <mergeCell ref="V522:AB522"/>
    <mergeCell ref="H519:I519"/>
    <mergeCell ref="L519:M519"/>
    <mergeCell ref="O519:Q519"/>
    <mergeCell ref="V519:AB519"/>
    <mergeCell ref="H520:I520"/>
    <mergeCell ref="L520:M520"/>
    <mergeCell ref="O520:Q520"/>
    <mergeCell ref="V520:AB520"/>
    <mergeCell ref="H517:I517"/>
    <mergeCell ref="L517:M517"/>
    <mergeCell ref="O517:Q517"/>
    <mergeCell ref="V517:AB517"/>
    <mergeCell ref="H518:I518"/>
    <mergeCell ref="L518:M518"/>
    <mergeCell ref="O518:Q518"/>
    <mergeCell ref="V518:AB518"/>
    <mergeCell ref="H515:I515"/>
    <mergeCell ref="L515:M515"/>
    <mergeCell ref="O515:Q515"/>
    <mergeCell ref="V515:AB515"/>
    <mergeCell ref="H516:I516"/>
    <mergeCell ref="L516:M516"/>
    <mergeCell ref="O516:Q516"/>
    <mergeCell ref="V516:AB516"/>
    <mergeCell ref="H513:I513"/>
    <mergeCell ref="L513:M513"/>
    <mergeCell ref="O513:Q513"/>
    <mergeCell ref="V513:AB513"/>
    <mergeCell ref="H514:I514"/>
    <mergeCell ref="L514:M514"/>
    <mergeCell ref="O514:Q514"/>
    <mergeCell ref="V514:AB514"/>
    <mergeCell ref="H511:I511"/>
    <mergeCell ref="L511:M511"/>
    <mergeCell ref="O511:Q511"/>
    <mergeCell ref="V511:AB511"/>
    <mergeCell ref="H512:I512"/>
    <mergeCell ref="L512:M512"/>
    <mergeCell ref="O512:Q512"/>
    <mergeCell ref="V512:AB512"/>
    <mergeCell ref="H509:I509"/>
    <mergeCell ref="L509:M509"/>
    <mergeCell ref="O509:Q509"/>
    <mergeCell ref="V509:AB509"/>
    <mergeCell ref="H510:I510"/>
    <mergeCell ref="L510:M510"/>
    <mergeCell ref="O510:Q510"/>
    <mergeCell ref="V510:AB510"/>
    <mergeCell ref="A505:AB505"/>
    <mergeCell ref="F507:G507"/>
    <mergeCell ref="H507:N507"/>
    <mergeCell ref="O507:Q507"/>
    <mergeCell ref="V507:AB507"/>
    <mergeCell ref="H508:I508"/>
    <mergeCell ref="L508:M508"/>
    <mergeCell ref="O508:Q508"/>
    <mergeCell ref="V508:AB508"/>
    <mergeCell ref="A502:F503"/>
    <mergeCell ref="G502:P502"/>
    <mergeCell ref="G503:P503"/>
    <mergeCell ref="Y503:Z504"/>
    <mergeCell ref="AA503:AB504"/>
    <mergeCell ref="A504:F504"/>
    <mergeCell ref="G504:O504"/>
    <mergeCell ref="A499:E500"/>
    <mergeCell ref="I499:M499"/>
    <mergeCell ref="P499:V499"/>
    <mergeCell ref="X499:Y499"/>
    <mergeCell ref="I500:M500"/>
    <mergeCell ref="P500:V500"/>
    <mergeCell ref="X500:Y500"/>
    <mergeCell ref="X496:Y496"/>
    <mergeCell ref="A497:E498"/>
    <mergeCell ref="I497:M497"/>
    <mergeCell ref="P497:V497"/>
    <mergeCell ref="X497:Y497"/>
    <mergeCell ref="I498:M498"/>
    <mergeCell ref="P498:V498"/>
    <mergeCell ref="X498:Y498"/>
    <mergeCell ref="H494:I494"/>
    <mergeCell ref="L494:M494"/>
    <mergeCell ref="O494:Q494"/>
    <mergeCell ref="V494:AB494"/>
    <mergeCell ref="A495:E496"/>
    <mergeCell ref="I495:M495"/>
    <mergeCell ref="P495:V495"/>
    <mergeCell ref="X495:Y495"/>
    <mergeCell ref="I496:M496"/>
    <mergeCell ref="P496:V496"/>
    <mergeCell ref="H492:I492"/>
    <mergeCell ref="L492:M492"/>
    <mergeCell ref="O492:Q492"/>
    <mergeCell ref="V492:AB492"/>
    <mergeCell ref="H493:I493"/>
    <mergeCell ref="L493:M493"/>
    <mergeCell ref="O493:Q493"/>
    <mergeCell ref="V493:AB493"/>
    <mergeCell ref="H490:I490"/>
    <mergeCell ref="L490:M490"/>
    <mergeCell ref="O490:Q490"/>
    <mergeCell ref="V490:AB490"/>
    <mergeCell ref="H491:I491"/>
    <mergeCell ref="L491:M491"/>
    <mergeCell ref="O491:Q491"/>
    <mergeCell ref="V491:AB491"/>
    <mergeCell ref="H488:I488"/>
    <mergeCell ref="L488:M488"/>
    <mergeCell ref="O488:Q488"/>
    <mergeCell ref="V488:AB488"/>
    <mergeCell ref="H489:I489"/>
    <mergeCell ref="L489:M489"/>
    <mergeCell ref="O489:Q489"/>
    <mergeCell ref="V489:AB489"/>
    <mergeCell ref="H486:I486"/>
    <mergeCell ref="L486:M486"/>
    <mergeCell ref="O486:Q486"/>
    <mergeCell ref="V486:AB486"/>
    <mergeCell ref="H487:I487"/>
    <mergeCell ref="L487:M487"/>
    <mergeCell ref="O487:Q487"/>
    <mergeCell ref="V487:AB487"/>
    <mergeCell ref="H484:I484"/>
    <mergeCell ref="L484:M484"/>
    <mergeCell ref="O484:Q484"/>
    <mergeCell ref="V484:AB484"/>
    <mergeCell ref="H485:I485"/>
    <mergeCell ref="L485:M485"/>
    <mergeCell ref="O485:Q485"/>
    <mergeCell ref="V485:AB485"/>
    <mergeCell ref="H482:I482"/>
    <mergeCell ref="L482:M482"/>
    <mergeCell ref="O482:Q482"/>
    <mergeCell ref="V482:AB482"/>
    <mergeCell ref="H483:I483"/>
    <mergeCell ref="L483:M483"/>
    <mergeCell ref="O483:Q483"/>
    <mergeCell ref="V483:AB483"/>
    <mergeCell ref="H480:I480"/>
    <mergeCell ref="L480:M480"/>
    <mergeCell ref="O480:Q480"/>
    <mergeCell ref="V480:AB480"/>
    <mergeCell ref="H481:I481"/>
    <mergeCell ref="L481:M481"/>
    <mergeCell ref="O481:Q481"/>
    <mergeCell ref="V481:AB481"/>
    <mergeCell ref="H478:I478"/>
    <mergeCell ref="L478:M478"/>
    <mergeCell ref="O478:Q478"/>
    <mergeCell ref="V478:AB478"/>
    <mergeCell ref="H479:I479"/>
    <mergeCell ref="L479:M479"/>
    <mergeCell ref="O479:Q479"/>
    <mergeCell ref="V479:AB479"/>
    <mergeCell ref="H476:I476"/>
    <mergeCell ref="L476:M476"/>
    <mergeCell ref="O476:Q476"/>
    <mergeCell ref="V476:AB476"/>
    <mergeCell ref="H477:I477"/>
    <mergeCell ref="L477:M477"/>
    <mergeCell ref="O477:Q477"/>
    <mergeCell ref="V477:AB477"/>
    <mergeCell ref="H474:I474"/>
    <mergeCell ref="L474:M474"/>
    <mergeCell ref="O474:Q474"/>
    <mergeCell ref="V474:AB474"/>
    <mergeCell ref="H475:I475"/>
    <mergeCell ref="L475:M475"/>
    <mergeCell ref="O475:Q475"/>
    <mergeCell ref="V475:AB475"/>
    <mergeCell ref="H472:I472"/>
    <mergeCell ref="L472:M472"/>
    <mergeCell ref="O472:Q472"/>
    <mergeCell ref="V472:AB472"/>
    <mergeCell ref="H473:I473"/>
    <mergeCell ref="L473:M473"/>
    <mergeCell ref="O473:Q473"/>
    <mergeCell ref="V473:AB473"/>
    <mergeCell ref="H470:I470"/>
    <mergeCell ref="L470:M470"/>
    <mergeCell ref="O470:Q470"/>
    <mergeCell ref="V470:AB470"/>
    <mergeCell ref="H471:I471"/>
    <mergeCell ref="L471:M471"/>
    <mergeCell ref="O471:Q471"/>
    <mergeCell ref="V471:AB471"/>
    <mergeCell ref="H468:I468"/>
    <mergeCell ref="L468:M468"/>
    <mergeCell ref="O468:Q468"/>
    <mergeCell ref="V468:AB468"/>
    <mergeCell ref="H469:I469"/>
    <mergeCell ref="L469:M469"/>
    <mergeCell ref="O469:Q469"/>
    <mergeCell ref="V469:AB469"/>
    <mergeCell ref="H466:I466"/>
    <mergeCell ref="L466:M466"/>
    <mergeCell ref="O466:Q466"/>
    <mergeCell ref="V466:AB466"/>
    <mergeCell ref="H467:I467"/>
    <mergeCell ref="L467:M467"/>
    <mergeCell ref="O467:Q467"/>
    <mergeCell ref="V467:AB467"/>
    <mergeCell ref="H464:I464"/>
    <mergeCell ref="L464:M464"/>
    <mergeCell ref="O464:Q464"/>
    <mergeCell ref="V464:AB464"/>
    <mergeCell ref="H465:I465"/>
    <mergeCell ref="L465:M465"/>
    <mergeCell ref="O465:Q465"/>
    <mergeCell ref="V465:AB465"/>
    <mergeCell ref="H462:I462"/>
    <mergeCell ref="L462:M462"/>
    <mergeCell ref="O462:Q462"/>
    <mergeCell ref="V462:AB462"/>
    <mergeCell ref="H463:I463"/>
    <mergeCell ref="L463:M463"/>
    <mergeCell ref="O463:Q463"/>
    <mergeCell ref="V463:AB463"/>
    <mergeCell ref="H460:I460"/>
    <mergeCell ref="L460:M460"/>
    <mergeCell ref="O460:Q460"/>
    <mergeCell ref="V460:AB460"/>
    <mergeCell ref="H461:I461"/>
    <mergeCell ref="L461:M461"/>
    <mergeCell ref="O461:Q461"/>
    <mergeCell ref="V461:AB461"/>
    <mergeCell ref="H458:I458"/>
    <mergeCell ref="L458:M458"/>
    <mergeCell ref="O458:Q458"/>
    <mergeCell ref="V458:AB458"/>
    <mergeCell ref="H459:I459"/>
    <mergeCell ref="L459:M459"/>
    <mergeCell ref="O459:Q459"/>
    <mergeCell ref="V459:AB459"/>
    <mergeCell ref="H456:I456"/>
    <mergeCell ref="L456:M456"/>
    <mergeCell ref="O456:Q456"/>
    <mergeCell ref="V456:AB456"/>
    <mergeCell ref="H457:I457"/>
    <mergeCell ref="L457:M457"/>
    <mergeCell ref="O457:Q457"/>
    <mergeCell ref="V457:AB457"/>
    <mergeCell ref="H454:I454"/>
    <mergeCell ref="L454:M454"/>
    <mergeCell ref="O454:Q454"/>
    <mergeCell ref="V454:AB454"/>
    <mergeCell ref="H455:I455"/>
    <mergeCell ref="L455:M455"/>
    <mergeCell ref="O455:Q455"/>
    <mergeCell ref="V455:AB455"/>
    <mergeCell ref="H452:I452"/>
    <mergeCell ref="L452:M452"/>
    <mergeCell ref="O452:Q452"/>
    <mergeCell ref="V452:AB452"/>
    <mergeCell ref="H453:I453"/>
    <mergeCell ref="L453:M453"/>
    <mergeCell ref="O453:Q453"/>
    <mergeCell ref="V453:AB453"/>
    <mergeCell ref="H450:I450"/>
    <mergeCell ref="L450:M450"/>
    <mergeCell ref="O450:Q450"/>
    <mergeCell ref="V450:AB450"/>
    <mergeCell ref="H451:I451"/>
    <mergeCell ref="L451:M451"/>
    <mergeCell ref="O451:Q451"/>
    <mergeCell ref="V451:AB451"/>
    <mergeCell ref="H448:I448"/>
    <mergeCell ref="L448:M448"/>
    <mergeCell ref="O448:Q448"/>
    <mergeCell ref="V448:AB448"/>
    <mergeCell ref="H449:I449"/>
    <mergeCell ref="L449:M449"/>
    <mergeCell ref="O449:Q449"/>
    <mergeCell ref="V449:AB449"/>
    <mergeCell ref="H446:I446"/>
    <mergeCell ref="L446:M446"/>
    <mergeCell ref="O446:Q446"/>
    <mergeCell ref="V446:AB446"/>
    <mergeCell ref="H447:I447"/>
    <mergeCell ref="L447:M447"/>
    <mergeCell ref="O447:Q447"/>
    <mergeCell ref="V447:AB447"/>
    <mergeCell ref="A442:AB442"/>
    <mergeCell ref="F444:G444"/>
    <mergeCell ref="H444:N444"/>
    <mergeCell ref="O444:Q444"/>
    <mergeCell ref="V444:AB444"/>
    <mergeCell ref="H445:I445"/>
    <mergeCell ref="L445:M445"/>
    <mergeCell ref="O445:Q445"/>
    <mergeCell ref="V445:AB445"/>
    <mergeCell ref="A439:F440"/>
    <mergeCell ref="G439:P439"/>
    <mergeCell ref="G440:P440"/>
    <mergeCell ref="Y440:Z441"/>
    <mergeCell ref="AA440:AB441"/>
    <mergeCell ref="A441:F441"/>
    <mergeCell ref="G441:O441"/>
    <mergeCell ref="A436:E437"/>
    <mergeCell ref="I436:M436"/>
    <mergeCell ref="P436:V436"/>
    <mergeCell ref="X436:Y436"/>
    <mergeCell ref="I437:M437"/>
    <mergeCell ref="P437:V437"/>
    <mergeCell ref="X437:Y437"/>
    <mergeCell ref="X433:Y433"/>
    <mergeCell ref="A434:E435"/>
    <mergeCell ref="I434:M434"/>
    <mergeCell ref="P434:V434"/>
    <mergeCell ref="X434:Y434"/>
    <mergeCell ref="I435:M435"/>
    <mergeCell ref="P435:V435"/>
    <mergeCell ref="X435:Y435"/>
    <mergeCell ref="H431:I431"/>
    <mergeCell ref="L431:M431"/>
    <mergeCell ref="O431:Q431"/>
    <mergeCell ref="V431:AB431"/>
    <mergeCell ref="A432:E433"/>
    <mergeCell ref="I432:M432"/>
    <mergeCell ref="P432:V432"/>
    <mergeCell ref="X432:Y432"/>
    <mergeCell ref="I433:M433"/>
    <mergeCell ref="P433:V433"/>
    <mergeCell ref="H429:I429"/>
    <mergeCell ref="L429:M429"/>
    <mergeCell ref="O429:Q429"/>
    <mergeCell ref="V429:AB429"/>
    <mergeCell ref="H430:I430"/>
    <mergeCell ref="L430:M430"/>
    <mergeCell ref="O430:Q430"/>
    <mergeCell ref="V430:AB430"/>
    <mergeCell ref="H427:I427"/>
    <mergeCell ref="L427:M427"/>
    <mergeCell ref="O427:Q427"/>
    <mergeCell ref="V427:AB427"/>
    <mergeCell ref="H428:I428"/>
    <mergeCell ref="L428:M428"/>
    <mergeCell ref="O428:Q428"/>
    <mergeCell ref="V428:AB428"/>
    <mergeCell ref="H425:I425"/>
    <mergeCell ref="L425:M425"/>
    <mergeCell ref="O425:Q425"/>
    <mergeCell ref="V425:AB425"/>
    <mergeCell ref="H426:I426"/>
    <mergeCell ref="L426:M426"/>
    <mergeCell ref="O426:Q426"/>
    <mergeCell ref="V426:AB426"/>
    <mergeCell ref="H423:I423"/>
    <mergeCell ref="L423:M423"/>
    <mergeCell ref="O423:Q423"/>
    <mergeCell ref="V423:AB423"/>
    <mergeCell ref="H424:I424"/>
    <mergeCell ref="L424:M424"/>
    <mergeCell ref="O424:Q424"/>
    <mergeCell ref="V424:AB424"/>
    <mergeCell ref="H421:I421"/>
    <mergeCell ref="L421:M421"/>
    <mergeCell ref="O421:Q421"/>
    <mergeCell ref="V421:AB421"/>
    <mergeCell ref="H422:I422"/>
    <mergeCell ref="L422:M422"/>
    <mergeCell ref="O422:Q422"/>
    <mergeCell ref="V422:AB422"/>
    <mergeCell ref="H419:I419"/>
    <mergeCell ref="L419:M419"/>
    <mergeCell ref="O419:Q419"/>
    <mergeCell ref="V419:AB419"/>
    <mergeCell ref="H420:I420"/>
    <mergeCell ref="L420:M420"/>
    <mergeCell ref="O420:Q420"/>
    <mergeCell ref="V420:AB420"/>
    <mergeCell ref="H417:I417"/>
    <mergeCell ref="L417:M417"/>
    <mergeCell ref="O417:Q417"/>
    <mergeCell ref="V417:AB417"/>
    <mergeCell ref="H418:I418"/>
    <mergeCell ref="L418:M418"/>
    <mergeCell ref="O418:Q418"/>
    <mergeCell ref="V418:AB418"/>
    <mergeCell ref="H415:I415"/>
    <mergeCell ref="L415:M415"/>
    <mergeCell ref="O415:Q415"/>
    <mergeCell ref="V415:AB415"/>
    <mergeCell ref="H416:I416"/>
    <mergeCell ref="L416:M416"/>
    <mergeCell ref="O416:Q416"/>
    <mergeCell ref="V416:AB416"/>
    <mergeCell ref="H413:I413"/>
    <mergeCell ref="L413:M413"/>
    <mergeCell ref="O413:Q413"/>
    <mergeCell ref="V413:AB413"/>
    <mergeCell ref="H414:I414"/>
    <mergeCell ref="L414:M414"/>
    <mergeCell ref="O414:Q414"/>
    <mergeCell ref="V414:AB414"/>
    <mergeCell ref="H411:I411"/>
    <mergeCell ref="L411:M411"/>
    <mergeCell ref="O411:Q411"/>
    <mergeCell ref="V411:AB411"/>
    <mergeCell ref="H412:I412"/>
    <mergeCell ref="L412:M412"/>
    <mergeCell ref="O412:Q412"/>
    <mergeCell ref="V412:AB412"/>
    <mergeCell ref="H409:I409"/>
    <mergeCell ref="L409:M409"/>
    <mergeCell ref="O409:Q409"/>
    <mergeCell ref="V409:AB409"/>
    <mergeCell ref="H410:I410"/>
    <mergeCell ref="L410:M410"/>
    <mergeCell ref="O410:Q410"/>
    <mergeCell ref="V410:AB410"/>
    <mergeCell ref="H407:I407"/>
    <mergeCell ref="L407:M407"/>
    <mergeCell ref="O407:Q407"/>
    <mergeCell ref="V407:AB407"/>
    <mergeCell ref="H408:I408"/>
    <mergeCell ref="L408:M408"/>
    <mergeCell ref="O408:Q408"/>
    <mergeCell ref="V408:AB408"/>
    <mergeCell ref="H405:I405"/>
    <mergeCell ref="L405:M405"/>
    <mergeCell ref="O405:Q405"/>
    <mergeCell ref="V405:AB405"/>
    <mergeCell ref="H406:I406"/>
    <mergeCell ref="L406:M406"/>
    <mergeCell ref="O406:Q406"/>
    <mergeCell ref="V406:AB406"/>
    <mergeCell ref="H403:I403"/>
    <mergeCell ref="L403:M403"/>
    <mergeCell ref="O403:Q403"/>
    <mergeCell ref="V403:AB403"/>
    <mergeCell ref="H404:I404"/>
    <mergeCell ref="L404:M404"/>
    <mergeCell ref="O404:Q404"/>
    <mergeCell ref="V404:AB404"/>
    <mergeCell ref="H401:I401"/>
    <mergeCell ref="L401:M401"/>
    <mergeCell ref="O401:Q401"/>
    <mergeCell ref="V401:AB401"/>
    <mergeCell ref="H402:I402"/>
    <mergeCell ref="L402:M402"/>
    <mergeCell ref="O402:Q402"/>
    <mergeCell ref="V402:AB402"/>
    <mergeCell ref="H399:I399"/>
    <mergeCell ref="L399:M399"/>
    <mergeCell ref="O399:Q399"/>
    <mergeCell ref="V399:AB399"/>
    <mergeCell ref="H400:I400"/>
    <mergeCell ref="L400:M400"/>
    <mergeCell ref="O400:Q400"/>
    <mergeCell ref="V400:AB400"/>
    <mergeCell ref="H397:I397"/>
    <mergeCell ref="L397:M397"/>
    <mergeCell ref="O397:Q397"/>
    <mergeCell ref="V397:AB397"/>
    <mergeCell ref="H398:I398"/>
    <mergeCell ref="L398:M398"/>
    <mergeCell ref="O398:Q398"/>
    <mergeCell ref="V398:AB398"/>
    <mergeCell ref="H395:I395"/>
    <mergeCell ref="L395:M395"/>
    <mergeCell ref="O395:Q395"/>
    <mergeCell ref="V395:AB395"/>
    <mergeCell ref="H396:I396"/>
    <mergeCell ref="L396:M396"/>
    <mergeCell ref="O396:Q396"/>
    <mergeCell ref="V396:AB396"/>
    <mergeCell ref="H393:I393"/>
    <mergeCell ref="L393:M393"/>
    <mergeCell ref="O393:Q393"/>
    <mergeCell ref="V393:AB393"/>
    <mergeCell ref="H394:I394"/>
    <mergeCell ref="L394:M394"/>
    <mergeCell ref="O394:Q394"/>
    <mergeCell ref="V394:AB394"/>
    <mergeCell ref="H391:I391"/>
    <mergeCell ref="L391:M391"/>
    <mergeCell ref="O391:Q391"/>
    <mergeCell ref="V391:AB391"/>
    <mergeCell ref="H392:I392"/>
    <mergeCell ref="L392:M392"/>
    <mergeCell ref="O392:Q392"/>
    <mergeCell ref="V392:AB392"/>
    <mergeCell ref="H389:I389"/>
    <mergeCell ref="L389:M389"/>
    <mergeCell ref="O389:Q389"/>
    <mergeCell ref="V389:AB389"/>
    <mergeCell ref="H390:I390"/>
    <mergeCell ref="L390:M390"/>
    <mergeCell ref="O390:Q390"/>
    <mergeCell ref="V390:AB390"/>
    <mergeCell ref="H387:I387"/>
    <mergeCell ref="L387:M387"/>
    <mergeCell ref="O387:Q387"/>
    <mergeCell ref="V387:AB387"/>
    <mergeCell ref="H388:I388"/>
    <mergeCell ref="L388:M388"/>
    <mergeCell ref="O388:Q388"/>
    <mergeCell ref="V388:AB388"/>
    <mergeCell ref="H385:I385"/>
    <mergeCell ref="L385:M385"/>
    <mergeCell ref="O385:Q385"/>
    <mergeCell ref="V385:AB385"/>
    <mergeCell ref="H386:I386"/>
    <mergeCell ref="L386:M386"/>
    <mergeCell ref="O386:Q386"/>
    <mergeCell ref="V386:AB386"/>
    <mergeCell ref="H383:I383"/>
    <mergeCell ref="L383:M383"/>
    <mergeCell ref="O383:Q383"/>
    <mergeCell ref="V383:AB383"/>
    <mergeCell ref="H384:I384"/>
    <mergeCell ref="L384:M384"/>
    <mergeCell ref="O384:Q384"/>
    <mergeCell ref="V384:AB384"/>
    <mergeCell ref="A379:AB379"/>
    <mergeCell ref="F381:G381"/>
    <mergeCell ref="H381:N381"/>
    <mergeCell ref="O381:Q381"/>
    <mergeCell ref="V381:AB381"/>
    <mergeCell ref="H382:I382"/>
    <mergeCell ref="L382:M382"/>
    <mergeCell ref="O382:Q382"/>
    <mergeCell ref="V382:AB382"/>
    <mergeCell ref="A376:F377"/>
    <mergeCell ref="G376:P376"/>
    <mergeCell ref="G377:P377"/>
    <mergeCell ref="Y377:Z378"/>
    <mergeCell ref="AA377:AB378"/>
    <mergeCell ref="A378:F378"/>
    <mergeCell ref="G378:O378"/>
    <mergeCell ref="A373:E374"/>
    <mergeCell ref="I373:M373"/>
    <mergeCell ref="P373:V373"/>
    <mergeCell ref="X373:Y373"/>
    <mergeCell ref="I374:M374"/>
    <mergeCell ref="P374:V374"/>
    <mergeCell ref="X374:Y374"/>
    <mergeCell ref="X370:Y370"/>
    <mergeCell ref="A371:E372"/>
    <mergeCell ref="I371:M371"/>
    <mergeCell ref="P371:V371"/>
    <mergeCell ref="X371:Y371"/>
    <mergeCell ref="I372:M372"/>
    <mergeCell ref="P372:V372"/>
    <mergeCell ref="X372:Y372"/>
    <mergeCell ref="H368:I368"/>
    <mergeCell ref="L368:M368"/>
    <mergeCell ref="O368:Q368"/>
    <mergeCell ref="V368:AB368"/>
    <mergeCell ref="A369:E370"/>
    <mergeCell ref="I369:M369"/>
    <mergeCell ref="P369:V369"/>
    <mergeCell ref="X369:Y369"/>
    <mergeCell ref="I370:M370"/>
    <mergeCell ref="P370:V370"/>
    <mergeCell ref="H366:I366"/>
    <mergeCell ref="L366:M366"/>
    <mergeCell ref="O366:Q366"/>
    <mergeCell ref="V366:AB366"/>
    <mergeCell ref="H367:I367"/>
    <mergeCell ref="L367:M367"/>
    <mergeCell ref="O367:Q367"/>
    <mergeCell ref="V367:AB367"/>
    <mergeCell ref="H364:I364"/>
    <mergeCell ref="L364:M364"/>
    <mergeCell ref="O364:Q364"/>
    <mergeCell ref="V364:AB364"/>
    <mergeCell ref="H365:I365"/>
    <mergeCell ref="L365:M365"/>
    <mergeCell ref="O365:Q365"/>
    <mergeCell ref="V365:AB365"/>
    <mergeCell ref="H362:I362"/>
    <mergeCell ref="L362:M362"/>
    <mergeCell ref="O362:Q362"/>
    <mergeCell ref="V362:AB362"/>
    <mergeCell ref="H363:I363"/>
    <mergeCell ref="L363:M363"/>
    <mergeCell ref="O363:Q363"/>
    <mergeCell ref="V363:AB363"/>
    <mergeCell ref="H360:I360"/>
    <mergeCell ref="L360:M360"/>
    <mergeCell ref="O360:Q360"/>
    <mergeCell ref="V360:AB360"/>
    <mergeCell ref="H361:I361"/>
    <mergeCell ref="L361:M361"/>
    <mergeCell ref="O361:Q361"/>
    <mergeCell ref="V361:AB361"/>
    <mergeCell ref="H358:I358"/>
    <mergeCell ref="L358:M358"/>
    <mergeCell ref="O358:Q358"/>
    <mergeCell ref="V358:AB358"/>
    <mergeCell ref="H359:I359"/>
    <mergeCell ref="L359:M359"/>
    <mergeCell ref="O359:Q359"/>
    <mergeCell ref="V359:AB359"/>
    <mergeCell ref="H356:I356"/>
    <mergeCell ref="L356:M356"/>
    <mergeCell ref="O356:Q356"/>
    <mergeCell ref="V356:AB356"/>
    <mergeCell ref="H357:I357"/>
    <mergeCell ref="L357:M357"/>
    <mergeCell ref="O357:Q357"/>
    <mergeCell ref="V357:AB357"/>
    <mergeCell ref="H354:I354"/>
    <mergeCell ref="L354:M354"/>
    <mergeCell ref="O354:Q354"/>
    <mergeCell ref="V354:AB354"/>
    <mergeCell ref="H355:I355"/>
    <mergeCell ref="L355:M355"/>
    <mergeCell ref="O355:Q355"/>
    <mergeCell ref="V355:AB355"/>
    <mergeCell ref="H352:I352"/>
    <mergeCell ref="L352:M352"/>
    <mergeCell ref="O352:Q352"/>
    <mergeCell ref="V352:AB352"/>
    <mergeCell ref="H353:I353"/>
    <mergeCell ref="L353:M353"/>
    <mergeCell ref="O353:Q353"/>
    <mergeCell ref="V353:AB353"/>
    <mergeCell ref="H350:I350"/>
    <mergeCell ref="L350:M350"/>
    <mergeCell ref="O350:Q350"/>
    <mergeCell ref="V350:AB350"/>
    <mergeCell ref="H351:I351"/>
    <mergeCell ref="L351:M351"/>
    <mergeCell ref="O351:Q351"/>
    <mergeCell ref="V351:AB351"/>
    <mergeCell ref="H348:I348"/>
    <mergeCell ref="L348:M348"/>
    <mergeCell ref="O348:Q348"/>
    <mergeCell ref="V348:AB348"/>
    <mergeCell ref="H349:I349"/>
    <mergeCell ref="L349:M349"/>
    <mergeCell ref="O349:Q349"/>
    <mergeCell ref="V349:AB349"/>
    <mergeCell ref="H346:I346"/>
    <mergeCell ref="L346:M346"/>
    <mergeCell ref="O346:Q346"/>
    <mergeCell ref="V346:AB346"/>
    <mergeCell ref="H347:I347"/>
    <mergeCell ref="L347:M347"/>
    <mergeCell ref="O347:Q347"/>
    <mergeCell ref="V347:AB347"/>
    <mergeCell ref="H344:I344"/>
    <mergeCell ref="L344:M344"/>
    <mergeCell ref="O344:Q344"/>
    <mergeCell ref="V344:AB344"/>
    <mergeCell ref="H345:I345"/>
    <mergeCell ref="L345:M345"/>
    <mergeCell ref="O345:Q345"/>
    <mergeCell ref="V345:AB345"/>
    <mergeCell ref="H342:I342"/>
    <mergeCell ref="L342:M342"/>
    <mergeCell ref="O342:Q342"/>
    <mergeCell ref="V342:AB342"/>
    <mergeCell ref="H343:I343"/>
    <mergeCell ref="L343:M343"/>
    <mergeCell ref="O343:Q343"/>
    <mergeCell ref="V343:AB343"/>
    <mergeCell ref="H340:I340"/>
    <mergeCell ref="L340:M340"/>
    <mergeCell ref="O340:Q340"/>
    <mergeCell ref="V340:AB340"/>
    <mergeCell ref="H341:I341"/>
    <mergeCell ref="L341:M341"/>
    <mergeCell ref="O341:Q341"/>
    <mergeCell ref="V341:AB341"/>
    <mergeCell ref="H338:I338"/>
    <mergeCell ref="L338:M338"/>
    <mergeCell ref="O338:Q338"/>
    <mergeCell ref="V338:AB338"/>
    <mergeCell ref="H339:I339"/>
    <mergeCell ref="L339:M339"/>
    <mergeCell ref="O339:Q339"/>
    <mergeCell ref="V339:AB339"/>
    <mergeCell ref="H336:I336"/>
    <mergeCell ref="L336:M336"/>
    <mergeCell ref="O336:Q336"/>
    <mergeCell ref="V336:AB336"/>
    <mergeCell ref="H337:I337"/>
    <mergeCell ref="L337:M337"/>
    <mergeCell ref="O337:Q337"/>
    <mergeCell ref="V337:AB337"/>
    <mergeCell ref="H334:I334"/>
    <mergeCell ref="L334:M334"/>
    <mergeCell ref="O334:Q334"/>
    <mergeCell ref="V334:AB334"/>
    <mergeCell ref="H335:I335"/>
    <mergeCell ref="L335:M335"/>
    <mergeCell ref="O335:Q335"/>
    <mergeCell ref="V335:AB335"/>
    <mergeCell ref="H332:I332"/>
    <mergeCell ref="L332:M332"/>
    <mergeCell ref="O332:Q332"/>
    <mergeCell ref="V332:AB332"/>
    <mergeCell ref="H333:I333"/>
    <mergeCell ref="L333:M333"/>
    <mergeCell ref="O333:Q333"/>
    <mergeCell ref="V333:AB333"/>
    <mergeCell ref="H330:I330"/>
    <mergeCell ref="L330:M330"/>
    <mergeCell ref="O330:Q330"/>
    <mergeCell ref="V330:AB330"/>
    <mergeCell ref="H331:I331"/>
    <mergeCell ref="L331:M331"/>
    <mergeCell ref="O331:Q331"/>
    <mergeCell ref="V331:AB331"/>
    <mergeCell ref="H328:I328"/>
    <mergeCell ref="L328:M328"/>
    <mergeCell ref="O328:Q328"/>
    <mergeCell ref="V328:AB328"/>
    <mergeCell ref="H329:I329"/>
    <mergeCell ref="L329:M329"/>
    <mergeCell ref="O329:Q329"/>
    <mergeCell ref="V329:AB329"/>
    <mergeCell ref="H326:I326"/>
    <mergeCell ref="L326:M326"/>
    <mergeCell ref="O326:Q326"/>
    <mergeCell ref="V326:AB326"/>
    <mergeCell ref="H327:I327"/>
    <mergeCell ref="L327:M327"/>
    <mergeCell ref="O327:Q327"/>
    <mergeCell ref="V327:AB327"/>
    <mergeCell ref="H324:I324"/>
    <mergeCell ref="L324:M324"/>
    <mergeCell ref="O324:Q324"/>
    <mergeCell ref="V324:AB324"/>
    <mergeCell ref="H325:I325"/>
    <mergeCell ref="L325:M325"/>
    <mergeCell ref="O325:Q325"/>
    <mergeCell ref="V325:AB325"/>
    <mergeCell ref="H322:I322"/>
    <mergeCell ref="L322:M322"/>
    <mergeCell ref="O322:Q322"/>
    <mergeCell ref="V322:AB322"/>
    <mergeCell ref="H323:I323"/>
    <mergeCell ref="L323:M323"/>
    <mergeCell ref="O323:Q323"/>
    <mergeCell ref="V323:AB323"/>
    <mergeCell ref="H320:I320"/>
    <mergeCell ref="L320:M320"/>
    <mergeCell ref="O320:Q320"/>
    <mergeCell ref="V320:AB320"/>
    <mergeCell ref="H321:I321"/>
    <mergeCell ref="L321:M321"/>
    <mergeCell ref="O321:Q321"/>
    <mergeCell ref="V321:AB321"/>
    <mergeCell ref="A316:AB316"/>
    <mergeCell ref="F318:G318"/>
    <mergeCell ref="H318:N318"/>
    <mergeCell ref="O318:Q318"/>
    <mergeCell ref="V318:AB318"/>
    <mergeCell ref="H319:I319"/>
    <mergeCell ref="L319:M319"/>
    <mergeCell ref="O319:Q319"/>
    <mergeCell ref="V319:AB319"/>
    <mergeCell ref="A313:F314"/>
    <mergeCell ref="G313:P313"/>
    <mergeCell ref="G314:P314"/>
    <mergeCell ref="Y314:Z315"/>
    <mergeCell ref="AA314:AB315"/>
    <mergeCell ref="A315:F315"/>
    <mergeCell ref="G315:O315"/>
    <mergeCell ref="A310:E311"/>
    <mergeCell ref="I310:M310"/>
    <mergeCell ref="P310:V310"/>
    <mergeCell ref="X310:Y310"/>
    <mergeCell ref="I311:M311"/>
    <mergeCell ref="P311:V311"/>
    <mergeCell ref="X311:Y311"/>
    <mergeCell ref="X307:Y307"/>
    <mergeCell ref="A308:E308"/>
    <mergeCell ref="I308:M308"/>
    <mergeCell ref="P308:V308"/>
    <mergeCell ref="X308:Y308"/>
    <mergeCell ref="A309:E309"/>
    <mergeCell ref="I309:M309"/>
    <mergeCell ref="P309:V309"/>
    <mergeCell ref="X309:Y309"/>
    <mergeCell ref="H305:I305"/>
    <mergeCell ref="L305:M305"/>
    <mergeCell ref="O305:Q305"/>
    <mergeCell ref="V305:AB305"/>
    <mergeCell ref="A306:E307"/>
    <mergeCell ref="I306:M306"/>
    <mergeCell ref="P306:V306"/>
    <mergeCell ref="X306:Y306"/>
    <mergeCell ref="I307:M307"/>
    <mergeCell ref="P307:V307"/>
    <mergeCell ref="H303:I303"/>
    <mergeCell ref="L303:M303"/>
    <mergeCell ref="O303:Q303"/>
    <mergeCell ref="V303:AB303"/>
    <mergeCell ref="H304:I304"/>
    <mergeCell ref="L304:M304"/>
    <mergeCell ref="O304:Q304"/>
    <mergeCell ref="V304:AB304"/>
    <mergeCell ref="H301:I301"/>
    <mergeCell ref="L301:M301"/>
    <mergeCell ref="O301:Q301"/>
    <mergeCell ref="V301:AB301"/>
    <mergeCell ref="H302:I302"/>
    <mergeCell ref="L302:M302"/>
    <mergeCell ref="O302:Q302"/>
    <mergeCell ref="V302:AB302"/>
    <mergeCell ref="H299:I299"/>
    <mergeCell ref="L299:M299"/>
    <mergeCell ref="O299:Q299"/>
    <mergeCell ref="V299:AB299"/>
    <mergeCell ref="H300:I300"/>
    <mergeCell ref="L300:M300"/>
    <mergeCell ref="O300:Q300"/>
    <mergeCell ref="V300:AB300"/>
    <mergeCell ref="H297:I297"/>
    <mergeCell ref="L297:M297"/>
    <mergeCell ref="O297:Q297"/>
    <mergeCell ref="V297:AB297"/>
    <mergeCell ref="H298:I298"/>
    <mergeCell ref="L298:M298"/>
    <mergeCell ref="O298:Q298"/>
    <mergeCell ref="V298:AB298"/>
    <mergeCell ref="H295:I295"/>
    <mergeCell ref="L295:M295"/>
    <mergeCell ref="O295:Q295"/>
    <mergeCell ref="V295:AB295"/>
    <mergeCell ref="H296:I296"/>
    <mergeCell ref="L296:M296"/>
    <mergeCell ref="O296:Q296"/>
    <mergeCell ref="V296:AB296"/>
    <mergeCell ref="H293:I293"/>
    <mergeCell ref="L293:M293"/>
    <mergeCell ref="O293:Q293"/>
    <mergeCell ref="V293:AB293"/>
    <mergeCell ref="H294:I294"/>
    <mergeCell ref="L294:M294"/>
    <mergeCell ref="O294:Q294"/>
    <mergeCell ref="V294:AB294"/>
    <mergeCell ref="H291:I291"/>
    <mergeCell ref="L291:M291"/>
    <mergeCell ref="O291:Q291"/>
    <mergeCell ref="V291:AB291"/>
    <mergeCell ref="H292:I292"/>
    <mergeCell ref="L292:M292"/>
    <mergeCell ref="O292:Q292"/>
    <mergeCell ref="V292:AB292"/>
    <mergeCell ref="H289:I289"/>
    <mergeCell ref="L289:M289"/>
    <mergeCell ref="O289:Q289"/>
    <mergeCell ref="V289:AB289"/>
    <mergeCell ref="H290:I290"/>
    <mergeCell ref="L290:M290"/>
    <mergeCell ref="O290:Q290"/>
    <mergeCell ref="V290:AB290"/>
    <mergeCell ref="H287:I287"/>
    <mergeCell ref="L287:M287"/>
    <mergeCell ref="O287:Q287"/>
    <mergeCell ref="V287:AB287"/>
    <mergeCell ref="H288:I288"/>
    <mergeCell ref="L288:M288"/>
    <mergeCell ref="O288:Q288"/>
    <mergeCell ref="V288:AB288"/>
    <mergeCell ref="H285:I285"/>
    <mergeCell ref="L285:M285"/>
    <mergeCell ref="O285:Q285"/>
    <mergeCell ref="V285:AB285"/>
    <mergeCell ref="H286:I286"/>
    <mergeCell ref="L286:M286"/>
    <mergeCell ref="O286:Q286"/>
    <mergeCell ref="V286:AB286"/>
    <mergeCell ref="H283:I283"/>
    <mergeCell ref="L283:M283"/>
    <mergeCell ref="O283:Q283"/>
    <mergeCell ref="V283:AB283"/>
    <mergeCell ref="H284:I284"/>
    <mergeCell ref="L284:M284"/>
    <mergeCell ref="O284:Q284"/>
    <mergeCell ref="V284:AB284"/>
    <mergeCell ref="H281:I281"/>
    <mergeCell ref="L281:M281"/>
    <mergeCell ref="O281:Q281"/>
    <mergeCell ref="V281:AB281"/>
    <mergeCell ref="H282:I282"/>
    <mergeCell ref="L282:M282"/>
    <mergeCell ref="O282:Q282"/>
    <mergeCell ref="V282:AB282"/>
    <mergeCell ref="H279:I279"/>
    <mergeCell ref="L279:M279"/>
    <mergeCell ref="O279:Q279"/>
    <mergeCell ref="V279:AB279"/>
    <mergeCell ref="H280:I280"/>
    <mergeCell ref="L280:M280"/>
    <mergeCell ref="O280:Q280"/>
    <mergeCell ref="V280:AB280"/>
    <mergeCell ref="H277:I277"/>
    <mergeCell ref="L277:M277"/>
    <mergeCell ref="O277:Q277"/>
    <mergeCell ref="V277:AB277"/>
    <mergeCell ref="H278:I278"/>
    <mergeCell ref="L278:M278"/>
    <mergeCell ref="O278:Q278"/>
    <mergeCell ref="V278:AB278"/>
    <mergeCell ref="H275:I275"/>
    <mergeCell ref="L275:M275"/>
    <mergeCell ref="O275:Q275"/>
    <mergeCell ref="V275:AB275"/>
    <mergeCell ref="H276:I276"/>
    <mergeCell ref="L276:M276"/>
    <mergeCell ref="O276:Q276"/>
    <mergeCell ref="V276:AB276"/>
    <mergeCell ref="H273:I273"/>
    <mergeCell ref="L273:M273"/>
    <mergeCell ref="O273:Q273"/>
    <mergeCell ref="V273:AB273"/>
    <mergeCell ref="H274:I274"/>
    <mergeCell ref="L274:M274"/>
    <mergeCell ref="O274:Q274"/>
    <mergeCell ref="V274:AB274"/>
    <mergeCell ref="H271:I271"/>
    <mergeCell ref="L271:M271"/>
    <mergeCell ref="O271:Q271"/>
    <mergeCell ref="V271:AB271"/>
    <mergeCell ref="H272:I272"/>
    <mergeCell ref="L272:M272"/>
    <mergeCell ref="O272:Q272"/>
    <mergeCell ref="V272:AB272"/>
    <mergeCell ref="H269:I269"/>
    <mergeCell ref="L269:M269"/>
    <mergeCell ref="O269:Q269"/>
    <mergeCell ref="V269:AB269"/>
    <mergeCell ref="H270:I270"/>
    <mergeCell ref="L270:M270"/>
    <mergeCell ref="O270:Q270"/>
    <mergeCell ref="V270:AB270"/>
    <mergeCell ref="H267:I267"/>
    <mergeCell ref="L267:M267"/>
    <mergeCell ref="O267:Q267"/>
    <mergeCell ref="V267:AB267"/>
    <mergeCell ref="H268:I268"/>
    <mergeCell ref="L268:M268"/>
    <mergeCell ref="O268:Q268"/>
    <mergeCell ref="V268:AB268"/>
    <mergeCell ref="H265:I265"/>
    <mergeCell ref="L265:M265"/>
    <mergeCell ref="O265:Q265"/>
    <mergeCell ref="V265:AB265"/>
    <mergeCell ref="H266:I266"/>
    <mergeCell ref="L266:M266"/>
    <mergeCell ref="O266:Q266"/>
    <mergeCell ref="V266:AB266"/>
    <mergeCell ref="H263:I263"/>
    <mergeCell ref="L263:M263"/>
    <mergeCell ref="O263:Q263"/>
    <mergeCell ref="V263:AB263"/>
    <mergeCell ref="H264:I264"/>
    <mergeCell ref="L264:M264"/>
    <mergeCell ref="O264:Q264"/>
    <mergeCell ref="V264:AB264"/>
    <mergeCell ref="H261:I261"/>
    <mergeCell ref="L261:M261"/>
    <mergeCell ref="O261:Q261"/>
    <mergeCell ref="V261:AB261"/>
    <mergeCell ref="H262:I262"/>
    <mergeCell ref="L262:M262"/>
    <mergeCell ref="O262:Q262"/>
    <mergeCell ref="V262:AB262"/>
    <mergeCell ref="H259:I259"/>
    <mergeCell ref="L259:M259"/>
    <mergeCell ref="O259:Q259"/>
    <mergeCell ref="V259:AB259"/>
    <mergeCell ref="H260:I260"/>
    <mergeCell ref="L260:M260"/>
    <mergeCell ref="O260:Q260"/>
    <mergeCell ref="V260:AB260"/>
    <mergeCell ref="H257:I257"/>
    <mergeCell ref="L257:M257"/>
    <mergeCell ref="O257:Q257"/>
    <mergeCell ref="V257:AB257"/>
    <mergeCell ref="H258:I258"/>
    <mergeCell ref="L258:M258"/>
    <mergeCell ref="O258:Q258"/>
    <mergeCell ref="V258:AB258"/>
    <mergeCell ref="A253:AB253"/>
    <mergeCell ref="F255:G255"/>
    <mergeCell ref="H255:N255"/>
    <mergeCell ref="O255:Q255"/>
    <mergeCell ref="V255:AB255"/>
    <mergeCell ref="H256:I256"/>
    <mergeCell ref="L256:M256"/>
    <mergeCell ref="O256:Q256"/>
    <mergeCell ref="V256:AB256"/>
    <mergeCell ref="A250:F251"/>
    <mergeCell ref="G250:P250"/>
    <mergeCell ref="G251:P251"/>
    <mergeCell ref="Y251:Z252"/>
    <mergeCell ref="AA251:AB252"/>
    <mergeCell ref="A252:F252"/>
    <mergeCell ref="G252:O252"/>
    <mergeCell ref="A247:E248"/>
    <mergeCell ref="I247:M247"/>
    <mergeCell ref="P247:V247"/>
    <mergeCell ref="X247:Y247"/>
    <mergeCell ref="I248:M248"/>
    <mergeCell ref="P248:V248"/>
    <mergeCell ref="X248:Y248"/>
    <mergeCell ref="X244:Y244"/>
    <mergeCell ref="A245:E245"/>
    <mergeCell ref="I245:M245"/>
    <mergeCell ref="P245:V245"/>
    <mergeCell ref="X245:Y245"/>
    <mergeCell ref="A246:E246"/>
    <mergeCell ref="I246:M246"/>
    <mergeCell ref="P246:V246"/>
    <mergeCell ref="X246:Y246"/>
    <mergeCell ref="H242:I242"/>
    <mergeCell ref="L242:M242"/>
    <mergeCell ref="O242:Q242"/>
    <mergeCell ref="V242:AB242"/>
    <mergeCell ref="A243:E244"/>
    <mergeCell ref="I243:M243"/>
    <mergeCell ref="P243:V243"/>
    <mergeCell ref="X243:Y243"/>
    <mergeCell ref="I244:M244"/>
    <mergeCell ref="P244:V244"/>
    <mergeCell ref="H240:I240"/>
    <mergeCell ref="L240:M240"/>
    <mergeCell ref="O240:Q240"/>
    <mergeCell ref="V240:AB240"/>
    <mergeCell ref="H241:I241"/>
    <mergeCell ref="L241:M241"/>
    <mergeCell ref="O241:Q241"/>
    <mergeCell ref="V241:AB241"/>
    <mergeCell ref="H238:I238"/>
    <mergeCell ref="L238:M238"/>
    <mergeCell ref="O238:Q238"/>
    <mergeCell ref="V238:AB238"/>
    <mergeCell ref="H239:I239"/>
    <mergeCell ref="L239:M239"/>
    <mergeCell ref="O239:Q239"/>
    <mergeCell ref="V239:AB239"/>
    <mergeCell ref="H236:I236"/>
    <mergeCell ref="L236:M236"/>
    <mergeCell ref="O236:Q236"/>
    <mergeCell ref="V236:AB236"/>
    <mergeCell ref="H237:I237"/>
    <mergeCell ref="L237:M237"/>
    <mergeCell ref="O237:Q237"/>
    <mergeCell ref="V237:AB237"/>
    <mergeCell ref="H234:I234"/>
    <mergeCell ref="L234:M234"/>
    <mergeCell ref="O234:Q234"/>
    <mergeCell ref="V234:AB234"/>
    <mergeCell ref="H235:I235"/>
    <mergeCell ref="L235:M235"/>
    <mergeCell ref="O235:Q235"/>
    <mergeCell ref="V235:AB235"/>
    <mergeCell ref="H232:I232"/>
    <mergeCell ref="L232:M232"/>
    <mergeCell ref="O232:Q232"/>
    <mergeCell ref="V232:AB232"/>
    <mergeCell ref="H233:I233"/>
    <mergeCell ref="L233:M233"/>
    <mergeCell ref="O233:Q233"/>
    <mergeCell ref="V233:AB233"/>
    <mergeCell ref="H230:I230"/>
    <mergeCell ref="L230:M230"/>
    <mergeCell ref="O230:Q230"/>
    <mergeCell ref="V230:AB230"/>
    <mergeCell ref="H231:I231"/>
    <mergeCell ref="L231:M231"/>
    <mergeCell ref="O231:Q231"/>
    <mergeCell ref="V231:AB231"/>
    <mergeCell ref="H228:I228"/>
    <mergeCell ref="L228:M228"/>
    <mergeCell ref="O228:Q228"/>
    <mergeCell ref="V228:AB228"/>
    <mergeCell ref="H229:I229"/>
    <mergeCell ref="L229:M229"/>
    <mergeCell ref="O229:Q229"/>
    <mergeCell ref="V229:AB229"/>
    <mergeCell ref="H226:I226"/>
    <mergeCell ref="L226:M226"/>
    <mergeCell ref="O226:Q226"/>
    <mergeCell ref="V226:AB226"/>
    <mergeCell ref="H227:I227"/>
    <mergeCell ref="L227:M227"/>
    <mergeCell ref="O227:Q227"/>
    <mergeCell ref="V227:AB227"/>
    <mergeCell ref="H224:I224"/>
    <mergeCell ref="L224:M224"/>
    <mergeCell ref="O224:Q224"/>
    <mergeCell ref="V224:AB224"/>
    <mergeCell ref="H225:I225"/>
    <mergeCell ref="L225:M225"/>
    <mergeCell ref="O225:Q225"/>
    <mergeCell ref="V225:AB225"/>
    <mergeCell ref="H222:I222"/>
    <mergeCell ref="L222:M222"/>
    <mergeCell ref="O222:Q222"/>
    <mergeCell ref="V222:AB222"/>
    <mergeCell ref="H223:I223"/>
    <mergeCell ref="L223:M223"/>
    <mergeCell ref="O223:Q223"/>
    <mergeCell ref="V223:AB223"/>
    <mergeCell ref="H220:I220"/>
    <mergeCell ref="L220:M220"/>
    <mergeCell ref="O220:Q220"/>
    <mergeCell ref="V220:AB220"/>
    <mergeCell ref="H221:I221"/>
    <mergeCell ref="L221:M221"/>
    <mergeCell ref="O221:Q221"/>
    <mergeCell ref="V221:AB221"/>
    <mergeCell ref="H218:I218"/>
    <mergeCell ref="L218:M218"/>
    <mergeCell ref="O218:Q218"/>
    <mergeCell ref="V218:AB218"/>
    <mergeCell ref="H219:I219"/>
    <mergeCell ref="L219:M219"/>
    <mergeCell ref="O219:Q219"/>
    <mergeCell ref="V219:AB219"/>
    <mergeCell ref="H216:I216"/>
    <mergeCell ref="L216:M216"/>
    <mergeCell ref="O216:Q216"/>
    <mergeCell ref="V216:AB216"/>
    <mergeCell ref="H217:I217"/>
    <mergeCell ref="L217:M217"/>
    <mergeCell ref="O217:Q217"/>
    <mergeCell ref="V217:AB217"/>
    <mergeCell ref="H214:I214"/>
    <mergeCell ref="L214:M214"/>
    <mergeCell ref="O214:Q214"/>
    <mergeCell ref="V214:AB214"/>
    <mergeCell ref="H215:I215"/>
    <mergeCell ref="L215:M215"/>
    <mergeCell ref="O215:Q215"/>
    <mergeCell ref="V215:AB215"/>
    <mergeCell ref="H212:I212"/>
    <mergeCell ref="L212:M212"/>
    <mergeCell ref="O212:Q212"/>
    <mergeCell ref="V212:AB212"/>
    <mergeCell ref="H213:I213"/>
    <mergeCell ref="L213:M213"/>
    <mergeCell ref="O213:Q213"/>
    <mergeCell ref="V213:AB213"/>
    <mergeCell ref="H210:I210"/>
    <mergeCell ref="L210:M210"/>
    <mergeCell ref="O210:Q210"/>
    <mergeCell ref="V210:AB210"/>
    <mergeCell ref="H211:I211"/>
    <mergeCell ref="L211:M211"/>
    <mergeCell ref="O211:Q211"/>
    <mergeCell ref="V211:AB211"/>
    <mergeCell ref="H208:I208"/>
    <mergeCell ref="L208:M208"/>
    <mergeCell ref="O208:Q208"/>
    <mergeCell ref="V208:AB208"/>
    <mergeCell ref="H209:I209"/>
    <mergeCell ref="L209:M209"/>
    <mergeCell ref="O209:Q209"/>
    <mergeCell ref="V209:AB209"/>
    <mergeCell ref="H206:I206"/>
    <mergeCell ref="L206:M206"/>
    <mergeCell ref="O206:Q206"/>
    <mergeCell ref="V206:AB206"/>
    <mergeCell ref="H207:I207"/>
    <mergeCell ref="L207:M207"/>
    <mergeCell ref="O207:Q207"/>
    <mergeCell ref="V207:AB207"/>
    <mergeCell ref="H204:I204"/>
    <mergeCell ref="L204:M204"/>
    <mergeCell ref="O204:Q204"/>
    <mergeCell ref="V204:AB204"/>
    <mergeCell ref="H205:I205"/>
    <mergeCell ref="L205:M205"/>
    <mergeCell ref="O205:Q205"/>
    <mergeCell ref="V205:AB205"/>
    <mergeCell ref="H202:I202"/>
    <mergeCell ref="L202:M202"/>
    <mergeCell ref="O202:Q202"/>
    <mergeCell ref="V202:AB202"/>
    <mergeCell ref="H203:I203"/>
    <mergeCell ref="L203:M203"/>
    <mergeCell ref="O203:Q203"/>
    <mergeCell ref="V203:AB203"/>
    <mergeCell ref="H200:I200"/>
    <mergeCell ref="L200:M200"/>
    <mergeCell ref="O200:Q200"/>
    <mergeCell ref="V200:AB200"/>
    <mergeCell ref="H201:I201"/>
    <mergeCell ref="L201:M201"/>
    <mergeCell ref="O201:Q201"/>
    <mergeCell ref="V201:AB201"/>
    <mergeCell ref="H198:I198"/>
    <mergeCell ref="L198:M198"/>
    <mergeCell ref="O198:Q198"/>
    <mergeCell ref="V198:AB198"/>
    <mergeCell ref="H199:I199"/>
    <mergeCell ref="L199:M199"/>
    <mergeCell ref="O199:Q199"/>
    <mergeCell ref="V199:AB199"/>
    <mergeCell ref="H196:I196"/>
    <mergeCell ref="L196:M196"/>
    <mergeCell ref="O196:Q196"/>
    <mergeCell ref="V196:AB196"/>
    <mergeCell ref="H197:I197"/>
    <mergeCell ref="L197:M197"/>
    <mergeCell ref="O197:Q197"/>
    <mergeCell ref="V197:AB197"/>
    <mergeCell ref="H194:I194"/>
    <mergeCell ref="L194:M194"/>
    <mergeCell ref="O194:Q194"/>
    <mergeCell ref="V194:AB194"/>
    <mergeCell ref="H195:I195"/>
    <mergeCell ref="L195:M195"/>
    <mergeCell ref="O195:Q195"/>
    <mergeCell ref="V195:AB195"/>
    <mergeCell ref="A190:AB190"/>
    <mergeCell ref="F192:G192"/>
    <mergeCell ref="H192:N192"/>
    <mergeCell ref="O192:Q192"/>
    <mergeCell ref="V192:AB192"/>
    <mergeCell ref="H193:I193"/>
    <mergeCell ref="L193:M193"/>
    <mergeCell ref="O193:Q193"/>
    <mergeCell ref="V193:AB193"/>
    <mergeCell ref="A187:F188"/>
    <mergeCell ref="G187:P187"/>
    <mergeCell ref="G188:P188"/>
    <mergeCell ref="Y188:Z189"/>
    <mergeCell ref="AA188:AB189"/>
    <mergeCell ref="A189:F189"/>
    <mergeCell ref="G189:O189"/>
    <mergeCell ref="A184:E185"/>
    <mergeCell ref="I184:M184"/>
    <mergeCell ref="P184:V184"/>
    <mergeCell ref="X184:Y184"/>
    <mergeCell ref="I185:M185"/>
    <mergeCell ref="P185:V185"/>
    <mergeCell ref="X185:Y185"/>
    <mergeCell ref="X181:Y181"/>
    <mergeCell ref="A182:E183"/>
    <mergeCell ref="I182:M182"/>
    <mergeCell ref="P182:V182"/>
    <mergeCell ref="X182:Y182"/>
    <mergeCell ref="I183:M183"/>
    <mergeCell ref="P183:V183"/>
    <mergeCell ref="X183:Y183"/>
    <mergeCell ref="H179:I179"/>
    <mergeCell ref="L179:M179"/>
    <mergeCell ref="O179:Q179"/>
    <mergeCell ref="V179:AB179"/>
    <mergeCell ref="A180:E181"/>
    <mergeCell ref="I180:M180"/>
    <mergeCell ref="P180:V180"/>
    <mergeCell ref="X180:Y180"/>
    <mergeCell ref="I181:M181"/>
    <mergeCell ref="P181:V181"/>
    <mergeCell ref="H177:I177"/>
    <mergeCell ref="L177:M177"/>
    <mergeCell ref="O177:Q177"/>
    <mergeCell ref="V177:AB177"/>
    <mergeCell ref="H178:I178"/>
    <mergeCell ref="L178:M178"/>
    <mergeCell ref="O178:Q178"/>
    <mergeCell ref="V178:AB178"/>
    <mergeCell ref="H175:I175"/>
    <mergeCell ref="L175:M175"/>
    <mergeCell ref="O175:Q175"/>
    <mergeCell ref="V175:AB175"/>
    <mergeCell ref="H176:I176"/>
    <mergeCell ref="L176:M176"/>
    <mergeCell ref="O176:Q176"/>
    <mergeCell ref="V176:AB176"/>
    <mergeCell ref="H173:I173"/>
    <mergeCell ref="L173:M173"/>
    <mergeCell ref="O173:Q173"/>
    <mergeCell ref="V173:AB173"/>
    <mergeCell ref="H174:I174"/>
    <mergeCell ref="L174:M174"/>
    <mergeCell ref="O174:Q174"/>
    <mergeCell ref="V174:AB174"/>
    <mergeCell ref="H171:I171"/>
    <mergeCell ref="L171:M171"/>
    <mergeCell ref="O171:Q171"/>
    <mergeCell ref="V171:AB171"/>
    <mergeCell ref="H172:I172"/>
    <mergeCell ref="L172:M172"/>
    <mergeCell ref="O172:Q172"/>
    <mergeCell ref="V172:AB172"/>
    <mergeCell ref="H169:I169"/>
    <mergeCell ref="L169:M169"/>
    <mergeCell ref="O169:Q169"/>
    <mergeCell ref="V169:AB169"/>
    <mergeCell ref="H170:I170"/>
    <mergeCell ref="L170:M170"/>
    <mergeCell ref="O170:Q170"/>
    <mergeCell ref="V170:AB170"/>
    <mergeCell ref="H167:I167"/>
    <mergeCell ref="L167:M167"/>
    <mergeCell ref="O167:Q167"/>
    <mergeCell ref="V167:AB167"/>
    <mergeCell ref="H168:I168"/>
    <mergeCell ref="L168:M168"/>
    <mergeCell ref="O168:Q168"/>
    <mergeCell ref="V168:AB168"/>
    <mergeCell ref="H165:I165"/>
    <mergeCell ref="L165:M165"/>
    <mergeCell ref="O165:Q165"/>
    <mergeCell ref="V165:AB165"/>
    <mergeCell ref="H166:I166"/>
    <mergeCell ref="L166:M166"/>
    <mergeCell ref="O166:Q166"/>
    <mergeCell ref="V166:AB166"/>
    <mergeCell ref="H163:I163"/>
    <mergeCell ref="L163:M163"/>
    <mergeCell ref="O163:Q163"/>
    <mergeCell ref="V163:AB163"/>
    <mergeCell ref="H164:I164"/>
    <mergeCell ref="L164:M164"/>
    <mergeCell ref="O164:Q164"/>
    <mergeCell ref="V164:AB164"/>
    <mergeCell ref="H161:I161"/>
    <mergeCell ref="L161:M161"/>
    <mergeCell ref="O161:Q161"/>
    <mergeCell ref="V161:AB161"/>
    <mergeCell ref="H162:I162"/>
    <mergeCell ref="L162:M162"/>
    <mergeCell ref="O162:Q162"/>
    <mergeCell ref="V162:AB162"/>
    <mergeCell ref="H159:I159"/>
    <mergeCell ref="L159:M159"/>
    <mergeCell ref="O159:Q159"/>
    <mergeCell ref="V159:AB159"/>
    <mergeCell ref="H160:I160"/>
    <mergeCell ref="L160:M160"/>
    <mergeCell ref="O160:Q160"/>
    <mergeCell ref="V160:AB160"/>
    <mergeCell ref="H157:I157"/>
    <mergeCell ref="L157:M157"/>
    <mergeCell ref="O157:Q157"/>
    <mergeCell ref="V157:AB157"/>
    <mergeCell ref="H158:I158"/>
    <mergeCell ref="L158:M158"/>
    <mergeCell ref="O158:Q158"/>
    <mergeCell ref="V158:AB158"/>
    <mergeCell ref="H155:I155"/>
    <mergeCell ref="L155:M155"/>
    <mergeCell ref="O155:Q155"/>
    <mergeCell ref="V155:AB155"/>
    <mergeCell ref="H156:I156"/>
    <mergeCell ref="L156:M156"/>
    <mergeCell ref="O156:Q156"/>
    <mergeCell ref="V156:AB156"/>
    <mergeCell ref="H153:I153"/>
    <mergeCell ref="L153:M153"/>
    <mergeCell ref="O153:Q153"/>
    <mergeCell ref="V153:AB153"/>
    <mergeCell ref="H154:I154"/>
    <mergeCell ref="L154:M154"/>
    <mergeCell ref="O154:Q154"/>
    <mergeCell ref="V154:AB154"/>
    <mergeCell ref="H151:I151"/>
    <mergeCell ref="L151:M151"/>
    <mergeCell ref="O151:Q151"/>
    <mergeCell ref="V151:AB151"/>
    <mergeCell ref="H152:I152"/>
    <mergeCell ref="L152:M152"/>
    <mergeCell ref="O152:Q152"/>
    <mergeCell ref="V152:AB152"/>
    <mergeCell ref="H149:I149"/>
    <mergeCell ref="L149:M149"/>
    <mergeCell ref="O149:Q149"/>
    <mergeCell ref="V149:AB149"/>
    <mergeCell ref="H150:I150"/>
    <mergeCell ref="L150:M150"/>
    <mergeCell ref="O150:Q150"/>
    <mergeCell ref="V150:AB150"/>
    <mergeCell ref="H147:I147"/>
    <mergeCell ref="L147:M147"/>
    <mergeCell ref="O147:Q147"/>
    <mergeCell ref="V147:AB147"/>
    <mergeCell ref="H148:I148"/>
    <mergeCell ref="L148:M148"/>
    <mergeCell ref="O148:Q148"/>
    <mergeCell ref="V148:AB148"/>
    <mergeCell ref="H145:I145"/>
    <mergeCell ref="L145:M145"/>
    <mergeCell ref="O145:Q145"/>
    <mergeCell ref="V145:AB145"/>
    <mergeCell ref="H146:I146"/>
    <mergeCell ref="L146:M146"/>
    <mergeCell ref="O146:Q146"/>
    <mergeCell ref="V146:AB146"/>
    <mergeCell ref="H143:I143"/>
    <mergeCell ref="L143:M143"/>
    <mergeCell ref="O143:Q143"/>
    <mergeCell ref="V143:AB143"/>
    <mergeCell ref="H144:I144"/>
    <mergeCell ref="L144:M144"/>
    <mergeCell ref="O144:Q144"/>
    <mergeCell ref="V144:AB144"/>
    <mergeCell ref="H141:I141"/>
    <mergeCell ref="L141:M141"/>
    <mergeCell ref="O141:Q141"/>
    <mergeCell ref="V141:AB141"/>
    <mergeCell ref="H142:I142"/>
    <mergeCell ref="L142:M142"/>
    <mergeCell ref="O142:Q142"/>
    <mergeCell ref="V142:AB142"/>
    <mergeCell ref="H139:I139"/>
    <mergeCell ref="L139:M139"/>
    <mergeCell ref="O139:Q139"/>
    <mergeCell ref="V139:AB139"/>
    <mergeCell ref="H140:I140"/>
    <mergeCell ref="L140:M140"/>
    <mergeCell ref="O140:Q140"/>
    <mergeCell ref="V140:AB140"/>
    <mergeCell ref="H137:I137"/>
    <mergeCell ref="L137:M137"/>
    <mergeCell ref="O137:Q137"/>
    <mergeCell ref="V137:AB137"/>
    <mergeCell ref="H138:I138"/>
    <mergeCell ref="L138:M138"/>
    <mergeCell ref="O138:Q138"/>
    <mergeCell ref="V138:AB138"/>
    <mergeCell ref="H135:I135"/>
    <mergeCell ref="L135:M135"/>
    <mergeCell ref="O135:Q135"/>
    <mergeCell ref="V135:AB135"/>
    <mergeCell ref="H136:I136"/>
    <mergeCell ref="L136:M136"/>
    <mergeCell ref="O136:Q136"/>
    <mergeCell ref="V136:AB136"/>
    <mergeCell ref="H133:I133"/>
    <mergeCell ref="L133:M133"/>
    <mergeCell ref="O133:Q133"/>
    <mergeCell ref="V133:AB133"/>
    <mergeCell ref="H134:I134"/>
    <mergeCell ref="L134:M134"/>
    <mergeCell ref="O134:Q134"/>
    <mergeCell ref="V134:AB134"/>
    <mergeCell ref="H131:I131"/>
    <mergeCell ref="L131:M131"/>
    <mergeCell ref="O131:Q131"/>
    <mergeCell ref="V131:AB131"/>
    <mergeCell ref="H132:I132"/>
    <mergeCell ref="L132:M132"/>
    <mergeCell ref="O132:Q132"/>
    <mergeCell ref="V132:AB132"/>
    <mergeCell ref="A127:AB127"/>
    <mergeCell ref="F129:G129"/>
    <mergeCell ref="H129:N129"/>
    <mergeCell ref="O129:Q129"/>
    <mergeCell ref="V129:AB129"/>
    <mergeCell ref="H130:I130"/>
    <mergeCell ref="L130:M130"/>
    <mergeCell ref="O130:Q130"/>
    <mergeCell ref="V130:AB130"/>
    <mergeCell ref="A124:F125"/>
    <mergeCell ref="G124:P124"/>
    <mergeCell ref="G125:P125"/>
    <mergeCell ref="Y125:Z126"/>
    <mergeCell ref="AA125:AB126"/>
    <mergeCell ref="A126:F126"/>
    <mergeCell ref="G126:O126"/>
    <mergeCell ref="A121:E122"/>
    <mergeCell ref="I121:M121"/>
    <mergeCell ref="P121:V121"/>
    <mergeCell ref="X121:Y121"/>
    <mergeCell ref="I122:M122"/>
    <mergeCell ref="P122:V122"/>
    <mergeCell ref="X122:Y122"/>
    <mergeCell ref="X118:Y118"/>
    <mergeCell ref="A119:E119"/>
    <mergeCell ref="I119:M119"/>
    <mergeCell ref="P119:V119"/>
    <mergeCell ref="X119:Y119"/>
    <mergeCell ref="A120:E120"/>
    <mergeCell ref="I120:M120"/>
    <mergeCell ref="P120:V120"/>
    <mergeCell ref="X120:Y120"/>
    <mergeCell ref="H116:I116"/>
    <mergeCell ref="L116:M116"/>
    <mergeCell ref="O116:Q116"/>
    <mergeCell ref="V116:AB116"/>
    <mergeCell ref="A117:E118"/>
    <mergeCell ref="I117:M117"/>
    <mergeCell ref="P117:V117"/>
    <mergeCell ref="X117:Y117"/>
    <mergeCell ref="I118:M118"/>
    <mergeCell ref="P118:V118"/>
    <mergeCell ref="H114:I114"/>
    <mergeCell ref="L114:M114"/>
    <mergeCell ref="O114:Q114"/>
    <mergeCell ref="V114:AB114"/>
    <mergeCell ref="H115:I115"/>
    <mergeCell ref="L115:M115"/>
    <mergeCell ref="O115:Q115"/>
    <mergeCell ref="V115:AB115"/>
    <mergeCell ref="H112:I112"/>
    <mergeCell ref="L112:M112"/>
    <mergeCell ref="O112:Q112"/>
    <mergeCell ref="V112:AB112"/>
    <mergeCell ref="H113:I113"/>
    <mergeCell ref="L113:M113"/>
    <mergeCell ref="O113:Q113"/>
    <mergeCell ref="V113:AB113"/>
    <mergeCell ref="H110:I110"/>
    <mergeCell ref="L110:M110"/>
    <mergeCell ref="O110:Q110"/>
    <mergeCell ref="V110:AB110"/>
    <mergeCell ref="H111:I111"/>
    <mergeCell ref="L111:M111"/>
    <mergeCell ref="O111:Q111"/>
    <mergeCell ref="V111:AB111"/>
    <mergeCell ref="H108:I108"/>
    <mergeCell ref="L108:M108"/>
    <mergeCell ref="O108:Q108"/>
    <mergeCell ref="V108:AB108"/>
    <mergeCell ref="H109:I109"/>
    <mergeCell ref="L109:M109"/>
    <mergeCell ref="O109:Q109"/>
    <mergeCell ref="V109:AB109"/>
    <mergeCell ref="H106:I106"/>
    <mergeCell ref="L106:M106"/>
    <mergeCell ref="O106:Q106"/>
    <mergeCell ref="V106:AB106"/>
    <mergeCell ref="H107:I107"/>
    <mergeCell ref="L107:M107"/>
    <mergeCell ref="O107:Q107"/>
    <mergeCell ref="V107:AB107"/>
    <mergeCell ref="H104:I104"/>
    <mergeCell ref="L104:M104"/>
    <mergeCell ref="O104:Q104"/>
    <mergeCell ref="V104:AB104"/>
    <mergeCell ref="H105:I105"/>
    <mergeCell ref="L105:M105"/>
    <mergeCell ref="O105:Q105"/>
    <mergeCell ref="V105:AB105"/>
    <mergeCell ref="H102:I102"/>
    <mergeCell ref="L102:M102"/>
    <mergeCell ref="O102:Q102"/>
    <mergeCell ref="V102:AB102"/>
    <mergeCell ref="H103:I103"/>
    <mergeCell ref="L103:M103"/>
    <mergeCell ref="O103:Q103"/>
    <mergeCell ref="V103:AB103"/>
    <mergeCell ref="H100:I100"/>
    <mergeCell ref="L100:M100"/>
    <mergeCell ref="O100:Q100"/>
    <mergeCell ref="V100:AB100"/>
    <mergeCell ref="H101:I101"/>
    <mergeCell ref="L101:M101"/>
    <mergeCell ref="O101:Q101"/>
    <mergeCell ref="V101:AB101"/>
    <mergeCell ref="H98:I98"/>
    <mergeCell ref="L98:M98"/>
    <mergeCell ref="O98:Q98"/>
    <mergeCell ref="V98:AB98"/>
    <mergeCell ref="H99:I99"/>
    <mergeCell ref="L99:M99"/>
    <mergeCell ref="O99:Q99"/>
    <mergeCell ref="V99:AB99"/>
    <mergeCell ref="H96:I96"/>
    <mergeCell ref="L96:M96"/>
    <mergeCell ref="O96:Q96"/>
    <mergeCell ref="V96:AB96"/>
    <mergeCell ref="H97:I97"/>
    <mergeCell ref="L97:M97"/>
    <mergeCell ref="O97:Q97"/>
    <mergeCell ref="V97:AB97"/>
    <mergeCell ref="H94:I94"/>
    <mergeCell ref="L94:M94"/>
    <mergeCell ref="O94:Q94"/>
    <mergeCell ref="V94:AB94"/>
    <mergeCell ref="H95:I95"/>
    <mergeCell ref="L95:M95"/>
    <mergeCell ref="O95:Q95"/>
    <mergeCell ref="V95:AB95"/>
    <mergeCell ref="H92:I92"/>
    <mergeCell ref="L92:M92"/>
    <mergeCell ref="O92:Q92"/>
    <mergeCell ref="V92:AB92"/>
    <mergeCell ref="H93:I93"/>
    <mergeCell ref="L93:M93"/>
    <mergeCell ref="O93:Q93"/>
    <mergeCell ref="V93:AB93"/>
    <mergeCell ref="H90:I90"/>
    <mergeCell ref="L90:M90"/>
    <mergeCell ref="O90:Q90"/>
    <mergeCell ref="V90:AB90"/>
    <mergeCell ref="H91:I91"/>
    <mergeCell ref="L91:M91"/>
    <mergeCell ref="O91:Q91"/>
    <mergeCell ref="V91:AB91"/>
    <mergeCell ref="H88:I88"/>
    <mergeCell ref="L88:M88"/>
    <mergeCell ref="O88:Q88"/>
    <mergeCell ref="V88:AB88"/>
    <mergeCell ref="H89:I89"/>
    <mergeCell ref="L89:M89"/>
    <mergeCell ref="O89:Q89"/>
    <mergeCell ref="V89:AB89"/>
    <mergeCell ref="H86:I86"/>
    <mergeCell ref="L86:M86"/>
    <mergeCell ref="O86:Q86"/>
    <mergeCell ref="V86:AB86"/>
    <mergeCell ref="H87:I87"/>
    <mergeCell ref="L87:M87"/>
    <mergeCell ref="O87:Q87"/>
    <mergeCell ref="V87:AB87"/>
    <mergeCell ref="H84:I84"/>
    <mergeCell ref="L84:M84"/>
    <mergeCell ref="O84:Q84"/>
    <mergeCell ref="V84:AB84"/>
    <mergeCell ref="H85:I85"/>
    <mergeCell ref="L85:M85"/>
    <mergeCell ref="O85:Q85"/>
    <mergeCell ref="V85:AB85"/>
    <mergeCell ref="H82:I82"/>
    <mergeCell ref="L82:M82"/>
    <mergeCell ref="O82:Q82"/>
    <mergeCell ref="V82:AB82"/>
    <mergeCell ref="H83:I83"/>
    <mergeCell ref="L83:M83"/>
    <mergeCell ref="O83:Q83"/>
    <mergeCell ref="V83:AB83"/>
    <mergeCell ref="H80:I80"/>
    <mergeCell ref="L80:M80"/>
    <mergeCell ref="O80:Q80"/>
    <mergeCell ref="V80:AB80"/>
    <mergeCell ref="H81:I81"/>
    <mergeCell ref="L81:M81"/>
    <mergeCell ref="O81:Q81"/>
    <mergeCell ref="V81:AB81"/>
    <mergeCell ref="H78:I78"/>
    <mergeCell ref="L78:M78"/>
    <mergeCell ref="O78:Q78"/>
    <mergeCell ref="V78:AB78"/>
    <mergeCell ref="H79:I79"/>
    <mergeCell ref="L79:M79"/>
    <mergeCell ref="O79:Q79"/>
    <mergeCell ref="V79:AB79"/>
    <mergeCell ref="H76:I76"/>
    <mergeCell ref="L76:M76"/>
    <mergeCell ref="O76:Q76"/>
    <mergeCell ref="V76:AB76"/>
    <mergeCell ref="H77:I77"/>
    <mergeCell ref="L77:M77"/>
    <mergeCell ref="O77:Q77"/>
    <mergeCell ref="V77:AB77"/>
    <mergeCell ref="H74:I74"/>
    <mergeCell ref="L74:M74"/>
    <mergeCell ref="O74:Q74"/>
    <mergeCell ref="V74:AB74"/>
    <mergeCell ref="H75:I75"/>
    <mergeCell ref="L75:M75"/>
    <mergeCell ref="O75:Q75"/>
    <mergeCell ref="V75:AB75"/>
    <mergeCell ref="H72:I72"/>
    <mergeCell ref="L72:M72"/>
    <mergeCell ref="O72:Q72"/>
    <mergeCell ref="V72:AB72"/>
    <mergeCell ref="H73:I73"/>
    <mergeCell ref="L73:M73"/>
    <mergeCell ref="O73:Q73"/>
    <mergeCell ref="V73:AB73"/>
    <mergeCell ref="H70:I70"/>
    <mergeCell ref="L70:M70"/>
    <mergeCell ref="O70:Q70"/>
    <mergeCell ref="V70:AB70"/>
    <mergeCell ref="H71:I71"/>
    <mergeCell ref="L71:M71"/>
    <mergeCell ref="O71:Q71"/>
    <mergeCell ref="V71:AB71"/>
    <mergeCell ref="H68:I68"/>
    <mergeCell ref="L68:M68"/>
    <mergeCell ref="O68:Q68"/>
    <mergeCell ref="V68:AB68"/>
    <mergeCell ref="H69:I69"/>
    <mergeCell ref="L69:M69"/>
    <mergeCell ref="O69:Q69"/>
    <mergeCell ref="V69:AB69"/>
    <mergeCell ref="A64:AB64"/>
    <mergeCell ref="F66:G66"/>
    <mergeCell ref="H66:N66"/>
    <mergeCell ref="O66:Q66"/>
    <mergeCell ref="V66:AB66"/>
    <mergeCell ref="H67:I67"/>
    <mergeCell ref="L67:M67"/>
    <mergeCell ref="O67:Q67"/>
    <mergeCell ref="V67:AB67"/>
    <mergeCell ref="A61:F62"/>
    <mergeCell ref="G61:P61"/>
    <mergeCell ref="G62:P62"/>
    <mergeCell ref="Y62:Z63"/>
    <mergeCell ref="AA62:AB63"/>
    <mergeCell ref="A63:F63"/>
    <mergeCell ref="G63:O63"/>
    <mergeCell ref="A58:E59"/>
    <mergeCell ref="I58:M58"/>
    <mergeCell ref="P58:V58"/>
    <mergeCell ref="X58:Y58"/>
    <mergeCell ref="I59:M59"/>
    <mergeCell ref="P59:V59"/>
    <mergeCell ref="X59:Y59"/>
    <mergeCell ref="X55:Y55"/>
    <mergeCell ref="A56:E56"/>
    <mergeCell ref="I56:M56"/>
    <mergeCell ref="P56:V56"/>
    <mergeCell ref="X56:Y56"/>
    <mergeCell ref="A57:E57"/>
    <mergeCell ref="I57:M57"/>
    <mergeCell ref="P57:V57"/>
    <mergeCell ref="X57:Y57"/>
    <mergeCell ref="H53:I53"/>
    <mergeCell ref="L53:M53"/>
    <mergeCell ref="O53:Q53"/>
    <mergeCell ref="V53:AB53"/>
    <mergeCell ref="A54:E55"/>
    <mergeCell ref="I54:M54"/>
    <mergeCell ref="P54:V54"/>
    <mergeCell ref="X54:Y54"/>
    <mergeCell ref="I55:M55"/>
    <mergeCell ref="P55:V55"/>
    <mergeCell ref="H51:I51"/>
    <mergeCell ref="L51:M51"/>
    <mergeCell ref="O51:Q51"/>
    <mergeCell ref="V51:AB51"/>
    <mergeCell ref="H52:I52"/>
    <mergeCell ref="L52:M52"/>
    <mergeCell ref="O52:Q52"/>
    <mergeCell ref="V52:AB52"/>
    <mergeCell ref="H49:I49"/>
    <mergeCell ref="L49:M49"/>
    <mergeCell ref="O49:Q49"/>
    <mergeCell ref="V49:AB49"/>
    <mergeCell ref="H50:I50"/>
    <mergeCell ref="L50:M50"/>
    <mergeCell ref="O50:Q50"/>
    <mergeCell ref="V50:AB50"/>
    <mergeCell ref="H47:I47"/>
    <mergeCell ref="L47:M47"/>
    <mergeCell ref="O47:Q47"/>
    <mergeCell ref="V47:AB47"/>
    <mergeCell ref="H48:I48"/>
    <mergeCell ref="L48:M48"/>
    <mergeCell ref="O48:Q48"/>
    <mergeCell ref="V48:AB48"/>
    <mergeCell ref="H45:I45"/>
    <mergeCell ref="L45:M45"/>
    <mergeCell ref="O45:Q45"/>
    <mergeCell ref="V45:AB45"/>
    <mergeCell ref="H46:I46"/>
    <mergeCell ref="L46:M46"/>
    <mergeCell ref="O46:Q46"/>
    <mergeCell ref="V46:AB46"/>
    <mergeCell ref="H43:I43"/>
    <mergeCell ref="L43:M43"/>
    <mergeCell ref="O43:Q43"/>
    <mergeCell ref="V43:AB43"/>
    <mergeCell ref="H44:I44"/>
    <mergeCell ref="L44:M44"/>
    <mergeCell ref="O44:Q44"/>
    <mergeCell ref="V44:AB44"/>
    <mergeCell ref="H41:I41"/>
    <mergeCell ref="L41:M41"/>
    <mergeCell ref="O41:Q41"/>
    <mergeCell ref="V41:AB41"/>
    <mergeCell ref="H42:I42"/>
    <mergeCell ref="L42:M42"/>
    <mergeCell ref="O42:Q42"/>
    <mergeCell ref="V42:AB42"/>
    <mergeCell ref="H39:I39"/>
    <mergeCell ref="L39:M39"/>
    <mergeCell ref="O39:Q39"/>
    <mergeCell ref="V39:AB39"/>
    <mergeCell ref="H40:I40"/>
    <mergeCell ref="L40:M40"/>
    <mergeCell ref="O40:Q40"/>
    <mergeCell ref="V40:AB40"/>
    <mergeCell ref="H37:I37"/>
    <mergeCell ref="L37:M37"/>
    <mergeCell ref="O37:Q37"/>
    <mergeCell ref="V37:AB37"/>
    <mergeCell ref="H38:I38"/>
    <mergeCell ref="L38:M38"/>
    <mergeCell ref="O38:Q38"/>
    <mergeCell ref="V38:AB38"/>
    <mergeCell ref="H35:I35"/>
    <mergeCell ref="L35:M35"/>
    <mergeCell ref="O35:Q35"/>
    <mergeCell ref="V35:AB35"/>
    <mergeCell ref="H36:I36"/>
    <mergeCell ref="L36:M36"/>
    <mergeCell ref="O36:Q36"/>
    <mergeCell ref="V36:AB36"/>
    <mergeCell ref="H33:I33"/>
    <mergeCell ref="L33:M33"/>
    <mergeCell ref="O33:Q33"/>
    <mergeCell ref="V33:AB33"/>
    <mergeCell ref="H34:I34"/>
    <mergeCell ref="L34:M34"/>
    <mergeCell ref="O34:Q34"/>
    <mergeCell ref="V34:AB34"/>
    <mergeCell ref="H31:I31"/>
    <mergeCell ref="L31:M31"/>
    <mergeCell ref="O31:Q31"/>
    <mergeCell ref="V31:AB31"/>
    <mergeCell ref="H32:I32"/>
    <mergeCell ref="L32:M32"/>
    <mergeCell ref="O32:Q32"/>
    <mergeCell ref="V32:AB32"/>
    <mergeCell ref="H29:I29"/>
    <mergeCell ref="L29:M29"/>
    <mergeCell ref="O29:Q29"/>
    <mergeCell ref="V29:AB29"/>
    <mergeCell ref="H30:I30"/>
    <mergeCell ref="L30:M30"/>
    <mergeCell ref="O30:Q30"/>
    <mergeCell ref="V30:AB30"/>
    <mergeCell ref="H27:I27"/>
    <mergeCell ref="L27:M27"/>
    <mergeCell ref="O27:Q27"/>
    <mergeCell ref="V27:AB27"/>
    <mergeCell ref="H28:I28"/>
    <mergeCell ref="L28:M28"/>
    <mergeCell ref="O28:Q28"/>
    <mergeCell ref="V28:AB28"/>
    <mergeCell ref="H25:I25"/>
    <mergeCell ref="L25:M25"/>
    <mergeCell ref="O25:Q25"/>
    <mergeCell ref="V25:AB25"/>
    <mergeCell ref="H26:I26"/>
    <mergeCell ref="L26:M26"/>
    <mergeCell ref="O26:Q26"/>
    <mergeCell ref="V26:AB26"/>
    <mergeCell ref="H23:I23"/>
    <mergeCell ref="L23:M23"/>
    <mergeCell ref="O23:Q23"/>
    <mergeCell ref="V23:AB23"/>
    <mergeCell ref="H24:I24"/>
    <mergeCell ref="L24:M24"/>
    <mergeCell ref="O24:Q24"/>
    <mergeCell ref="V24:AB24"/>
    <mergeCell ref="H21:I21"/>
    <mergeCell ref="L21:M21"/>
    <mergeCell ref="O21:Q21"/>
    <mergeCell ref="V21:AB21"/>
    <mergeCell ref="H22:I22"/>
    <mergeCell ref="L22:M22"/>
    <mergeCell ref="O22:Q22"/>
    <mergeCell ref="V22:AB22"/>
    <mergeCell ref="H19:I19"/>
    <mergeCell ref="L19:M19"/>
    <mergeCell ref="O19:Q19"/>
    <mergeCell ref="V19:AB19"/>
    <mergeCell ref="H20:I20"/>
    <mergeCell ref="L20:M20"/>
    <mergeCell ref="O20:Q20"/>
    <mergeCell ref="V20:AB20"/>
    <mergeCell ref="H17:I17"/>
    <mergeCell ref="L17:M17"/>
    <mergeCell ref="O17:Q17"/>
    <mergeCell ref="V17:AB17"/>
    <mergeCell ref="H18:I18"/>
    <mergeCell ref="L18:M18"/>
    <mergeCell ref="O18:Q18"/>
    <mergeCell ref="V18:AB18"/>
    <mergeCell ref="H15:I15"/>
    <mergeCell ref="L15:M15"/>
    <mergeCell ref="O15:Q15"/>
    <mergeCell ref="V15:AB15"/>
    <mergeCell ref="H16:I16"/>
    <mergeCell ref="L16:M16"/>
    <mergeCell ref="O16:Q16"/>
    <mergeCell ref="V16:AB16"/>
    <mergeCell ref="H13:I13"/>
    <mergeCell ref="L13:M13"/>
    <mergeCell ref="O13:Q13"/>
    <mergeCell ref="V13:AB13"/>
    <mergeCell ref="H14:I14"/>
    <mergeCell ref="L14:M14"/>
    <mergeCell ref="O14:Q14"/>
    <mergeCell ref="V14:AB14"/>
    <mergeCell ref="H11:I11"/>
    <mergeCell ref="L11:M11"/>
    <mergeCell ref="O11:Q11"/>
    <mergeCell ref="V11:AB11"/>
    <mergeCell ref="H12:I12"/>
    <mergeCell ref="L12:M12"/>
    <mergeCell ref="O12:Q12"/>
    <mergeCell ref="V12:AB12"/>
    <mergeCell ref="H9:I9"/>
    <mergeCell ref="L9:M9"/>
    <mergeCell ref="O9:Q9"/>
    <mergeCell ref="V9:AB9"/>
    <mergeCell ref="H10:I10"/>
    <mergeCell ref="L10:M10"/>
    <mergeCell ref="O10:Q10"/>
    <mergeCell ref="V10:AB10"/>
    <mergeCell ref="H7:I7"/>
    <mergeCell ref="L7:M7"/>
    <mergeCell ref="O7:Q7"/>
    <mergeCell ref="V7:AB7"/>
    <mergeCell ref="H8:I8"/>
    <mergeCell ref="L8:M8"/>
    <mergeCell ref="O8:Q8"/>
    <mergeCell ref="V8:AB8"/>
    <mergeCell ref="H5:I5"/>
    <mergeCell ref="L5:M5"/>
    <mergeCell ref="O5:Q5"/>
    <mergeCell ref="V5:AB5"/>
    <mergeCell ref="H6:I6"/>
    <mergeCell ref="L6:M6"/>
    <mergeCell ref="O6:Q6"/>
    <mergeCell ref="V6:AB6"/>
    <mergeCell ref="A1:AB1"/>
    <mergeCell ref="F3:G3"/>
    <mergeCell ref="H3:N3"/>
    <mergeCell ref="O3:Q3"/>
    <mergeCell ref="V3:AB3"/>
    <mergeCell ref="H4:I4"/>
    <mergeCell ref="L4:M4"/>
    <mergeCell ref="O4:Q4"/>
    <mergeCell ref="V4:AB4"/>
  </mergeCells>
  <phoneticPr fontId="3"/>
  <conditionalFormatting sqref="B4:B53 B67:B116 B130:B179 B193:B242 B256:B305 B319:B368 B382:B431 B445:B494 B508:B557 B571:B620 B634:B683 B697:B746">
    <cfRule type="cellIs" dxfId="50" priority="37" stopIfTrue="1" operator="notBetween">
      <formula>1</formula>
      <formula>31</formula>
    </cfRule>
  </conditionalFormatting>
  <conditionalFormatting sqref="B760:B809">
    <cfRule type="cellIs" dxfId="49" priority="29" stopIfTrue="1" operator="notBetween">
      <formula>1</formula>
      <formula>31</formula>
    </cfRule>
  </conditionalFormatting>
  <conditionalFormatting sqref="B823:B872">
    <cfRule type="cellIs" dxfId="48" priority="22" stopIfTrue="1" operator="notBetween">
      <formula>1</formula>
      <formula>31</formula>
    </cfRule>
  </conditionalFormatting>
  <conditionalFormatting sqref="B886:B935">
    <cfRule type="cellIs" dxfId="47" priority="15" stopIfTrue="1" operator="notBetween">
      <formula>1</formula>
      <formula>31</formula>
    </cfRule>
  </conditionalFormatting>
  <conditionalFormatting sqref="E4:G53">
    <cfRule type="cellIs" dxfId="46" priority="36" stopIfTrue="1" operator="between">
      <formula>1</formula>
      <formula>7</formula>
    </cfRule>
  </conditionalFormatting>
  <conditionalFormatting sqref="E67:G116">
    <cfRule type="cellIs" dxfId="45" priority="14" stopIfTrue="1" operator="between">
      <formula>1</formula>
      <formula>7</formula>
    </cfRule>
  </conditionalFormatting>
  <conditionalFormatting sqref="E130:G179">
    <cfRule type="cellIs" dxfId="44" priority="13" stopIfTrue="1" operator="between">
      <formula>1</formula>
      <formula>7</formula>
    </cfRule>
  </conditionalFormatting>
  <conditionalFormatting sqref="E193:G242">
    <cfRule type="cellIs" dxfId="43" priority="12" stopIfTrue="1" operator="between">
      <formula>1</formula>
      <formula>7</formula>
    </cfRule>
  </conditionalFormatting>
  <conditionalFormatting sqref="E256:G305">
    <cfRule type="cellIs" dxfId="42" priority="11" stopIfTrue="1" operator="between">
      <formula>1</formula>
      <formula>7</formula>
    </cfRule>
  </conditionalFormatting>
  <conditionalFormatting sqref="E319:G368">
    <cfRule type="cellIs" dxfId="41" priority="10" stopIfTrue="1" operator="between">
      <formula>1</formula>
      <formula>7</formula>
    </cfRule>
  </conditionalFormatting>
  <conditionalFormatting sqref="E382:G431">
    <cfRule type="cellIs" dxfId="40" priority="9" stopIfTrue="1" operator="between">
      <formula>1</formula>
      <formula>7</formula>
    </cfRule>
  </conditionalFormatting>
  <conditionalFormatting sqref="E445:G494">
    <cfRule type="cellIs" dxfId="39" priority="8" stopIfTrue="1" operator="between">
      <formula>1</formula>
      <formula>7</formula>
    </cfRule>
  </conditionalFormatting>
  <conditionalFormatting sqref="E508:G557">
    <cfRule type="cellIs" dxfId="38" priority="7" stopIfTrue="1" operator="between">
      <formula>1</formula>
      <formula>7</formula>
    </cfRule>
  </conditionalFormatting>
  <conditionalFormatting sqref="E571:G620">
    <cfRule type="cellIs" dxfId="37" priority="6" stopIfTrue="1" operator="between">
      <formula>1</formula>
      <formula>7</formula>
    </cfRule>
  </conditionalFormatting>
  <conditionalFormatting sqref="E634:G683">
    <cfRule type="cellIs" dxfId="36" priority="5" stopIfTrue="1" operator="between">
      <formula>1</formula>
      <formula>7</formula>
    </cfRule>
  </conditionalFormatting>
  <conditionalFormatting sqref="E697:G746">
    <cfRule type="cellIs" dxfId="35" priority="4" stopIfTrue="1" operator="between">
      <formula>1</formula>
      <formula>7</formula>
    </cfRule>
  </conditionalFormatting>
  <conditionalFormatting sqref="E760:G809">
    <cfRule type="cellIs" dxfId="34" priority="3" stopIfTrue="1" operator="between">
      <formula>1</formula>
      <formula>7</formula>
    </cfRule>
  </conditionalFormatting>
  <conditionalFormatting sqref="E823:G872">
    <cfRule type="cellIs" dxfId="33" priority="2" stopIfTrue="1" operator="between">
      <formula>1</formula>
      <formula>7</formula>
    </cfRule>
  </conditionalFormatting>
  <conditionalFormatting sqref="E886:G935">
    <cfRule type="cellIs" dxfId="32" priority="1" stopIfTrue="1" operator="between">
      <formula>1</formula>
      <formula>7</formula>
    </cfRule>
  </conditionalFormatting>
  <conditionalFormatting sqref="H4:H53 L4:L53 H67:H116 L67:L116 H130:H179 L130:L179 H193:H242 L193:L242 H256:H305 L256:L305 H319:H368 L319:L368 H382:H431 L382:L431 H445:H494 L445:L494 H508:H557 L508:L557 H571:H620 L571:L620 H634:H683 L634:L683 H697:H746 L697:L746">
    <cfRule type="expression" dxfId="31" priority="43" stopIfTrue="1">
      <formula>MOD(J4,30)&lt;&gt;0</formula>
    </cfRule>
  </conditionalFormatting>
  <conditionalFormatting sqref="H760:H809 L760:L809">
    <cfRule type="expression" dxfId="30" priority="35" stopIfTrue="1">
      <formula>MOD(J760,30)&lt;&gt;0</formula>
    </cfRule>
  </conditionalFormatting>
  <conditionalFormatting sqref="H823:H872 L823:L872">
    <cfRule type="expression" dxfId="29" priority="28" stopIfTrue="1">
      <formula>MOD(J823,30)&lt;&gt;0</formula>
    </cfRule>
  </conditionalFormatting>
  <conditionalFormatting sqref="H886:H935 L886:L935">
    <cfRule type="expression" dxfId="28" priority="21" stopIfTrue="1">
      <formula>MOD(J886,30)&lt;&gt;0</formula>
    </cfRule>
  </conditionalFormatting>
  <conditionalFormatting sqref="O4:O5 O67:O68 O130:O131 O193:O194 O256:O257 O319:O320 O382:O383 O445:O446 O508:O509 O571:O572 O634:O635 O697:O698">
    <cfRule type="expression" dxfId="27" priority="38" stopIfTrue="1">
      <formula>OR(T4="#",LENB(AE4)&gt;4,LENB(AF4)&gt;4)</formula>
    </cfRule>
    <cfRule type="expression" dxfId="26" priority="39" stopIfTrue="1">
      <formula>AH4&lt;&gt;""</formula>
    </cfRule>
  </conditionalFormatting>
  <conditionalFormatting sqref="O4:O5 O68 O131 O194 O257 O320 O383 O446 O509 O572 O635 O698">
    <cfRule type="expression" dxfId="25" priority="40" stopIfTrue="1">
      <formula>AND(A4&amp;B4=OFFSET(A4,-1,0)&amp;OFFSET(B4,-1,0),AE4&lt;&gt;0,AE4&lt;&gt;"",AE4&lt;OFFSET(AE4,-1,0))</formula>
    </cfRule>
  </conditionalFormatting>
  <conditionalFormatting sqref="O6:O53 O69:O116 O132:O179 O195:O242 O258:O305 O321:O368 O384:O431 O447:O494 O510:O557 O573:O620 O636:O683 O699:O746">
    <cfRule type="expression" dxfId="24" priority="41" stopIfTrue="1">
      <formula>OR(AND(A6&amp;B6&lt;&gt;"",OR(OFFSET(A6,-1,0)&amp;OFFSET(B6,-1,0)="",AND(OFFSET(A6,-1,0)&amp;OFFSET(B6,-1,0)&lt;&gt;"",OFFSET(S6,-1,0)=0)),A6&amp;B6=OFFSET(A6,-2,0)&amp;OFFSET(B6,-2,0)),AND(A6&amp;B6=OFFSET(A6,-1,0)&amp;OFFSET(B6,-1,0),AE6&lt;&gt;0,AE6&lt;&gt;"",AE6&lt;OFFSET(AE6,-1,0)))</formula>
    </cfRule>
    <cfRule type="expression" dxfId="23" priority="42" stopIfTrue="1">
      <formula>OR(T6="#",OR(LENB(AE6)&gt;4,LENB(AF6)&gt;4),AH6&lt;&gt;"")</formula>
    </cfRule>
  </conditionalFormatting>
  <conditionalFormatting sqref="O760:O761">
    <cfRule type="expression" dxfId="22" priority="30" stopIfTrue="1">
      <formula>OR(T760="#",LENB(AE760)&gt;4,LENB(AF760)&gt;4)</formula>
    </cfRule>
    <cfRule type="expression" dxfId="21" priority="31" stopIfTrue="1">
      <formula>AH760&lt;&gt;""</formula>
    </cfRule>
  </conditionalFormatting>
  <conditionalFormatting sqref="O761">
    <cfRule type="expression" dxfId="20" priority="32" stopIfTrue="1">
      <formula>AND(A761&amp;B761=OFFSET(A761,-1,0)&amp;OFFSET(B761,-1,0),AE761&lt;&gt;0,AE761&lt;&gt;"",AE761&lt;OFFSET(AE761,-1,0))</formula>
    </cfRule>
  </conditionalFormatting>
  <conditionalFormatting sqref="O762:O809">
    <cfRule type="expression" dxfId="19" priority="34" stopIfTrue="1">
      <formula>OR(T762="#",OR(LENB(AE762)&gt;4,LENB(AF762)&gt;4),AH762&lt;&gt;"")</formula>
    </cfRule>
    <cfRule type="expression" dxfId="18" priority="33" stopIfTrue="1">
      <formula>OR(AND(A762&amp;B762&lt;&gt;"",OR(OFFSET(A762,-1,0)&amp;OFFSET(B762,-1,0)="",AND(OFFSET(A762,-1,0)&amp;OFFSET(B762,-1,0)&lt;&gt;"",OFFSET(S762,-1,0)=0)),A762&amp;B762=OFFSET(A762,-2,0)&amp;OFFSET(B762,-2,0)),AND(A762&amp;B762=OFFSET(A762,-1,0)&amp;OFFSET(B762,-1,0),AE762&lt;&gt;0,AE762&lt;&gt;"",AE762&lt;OFFSET(AE762,-1,0)))</formula>
    </cfRule>
  </conditionalFormatting>
  <conditionalFormatting sqref="O823:O824">
    <cfRule type="expression" dxfId="17" priority="23" stopIfTrue="1">
      <formula>OR(T823="#",LENB(AE823)&gt;4,LENB(AF823)&gt;4)</formula>
    </cfRule>
    <cfRule type="expression" dxfId="16" priority="24" stopIfTrue="1">
      <formula>AH823&lt;&gt;""</formula>
    </cfRule>
  </conditionalFormatting>
  <conditionalFormatting sqref="O824">
    <cfRule type="expression" dxfId="15" priority="25" stopIfTrue="1">
      <formula>AND(A824&amp;B824=OFFSET(A824,-1,0)&amp;OFFSET(B824,-1,0),AE824&lt;&gt;0,AE824&lt;&gt;"",AE824&lt;OFFSET(AE824,-1,0))</formula>
    </cfRule>
  </conditionalFormatting>
  <conditionalFormatting sqref="O825:O872">
    <cfRule type="expression" dxfId="14" priority="26" stopIfTrue="1">
      <formula>OR(AND(A825&amp;B825&lt;&gt;"",OR(OFFSET(A825,-1,0)&amp;OFFSET(B825,-1,0)="",AND(OFFSET(A825,-1,0)&amp;OFFSET(B825,-1,0)&lt;&gt;"",OFFSET(S825,-1,0)=0)),A825&amp;B825=OFFSET(A825,-2,0)&amp;OFFSET(B825,-2,0)),AND(A825&amp;B825=OFFSET(A825,-1,0)&amp;OFFSET(B825,-1,0),AE825&lt;&gt;0,AE825&lt;&gt;"",AE825&lt;OFFSET(AE825,-1,0)))</formula>
    </cfRule>
    <cfRule type="expression" dxfId="13" priority="27" stopIfTrue="1">
      <formula>OR(T825="#",OR(LENB(AE825)&gt;4,LENB(AF825)&gt;4),AH825&lt;&gt;"")</formula>
    </cfRule>
  </conditionalFormatting>
  <conditionalFormatting sqref="O886:O887">
    <cfRule type="expression" dxfId="12" priority="17" stopIfTrue="1">
      <formula>AH886&lt;&gt;""</formula>
    </cfRule>
    <cfRule type="expression" dxfId="11" priority="16" stopIfTrue="1">
      <formula>OR(T886="#",LENB(AE886)&gt;4,LENB(AF886)&gt;4)</formula>
    </cfRule>
  </conditionalFormatting>
  <conditionalFormatting sqref="O887">
    <cfRule type="expression" dxfId="10" priority="18" stopIfTrue="1">
      <formula>AND(A887&amp;B887=OFFSET(A887,-1,0)&amp;OFFSET(B887,-1,0),AE887&lt;&gt;0,AE887&lt;&gt;"",AE887&lt;OFFSET(AE887,-1,0))</formula>
    </cfRule>
  </conditionalFormatting>
  <conditionalFormatting sqref="O888:O935">
    <cfRule type="expression" dxfId="9" priority="20" stopIfTrue="1">
      <formula>OR(T888="#",OR(LENB(AE888)&gt;4,LENB(AF888)&gt;4),AH888&lt;&gt;"")</formula>
    </cfRule>
    <cfRule type="expression" dxfId="8" priority="19" stopIfTrue="1">
      <formula>OR(AND(A888&amp;B888&lt;&gt;"",OR(OFFSET(A888,-1,0)&amp;OFFSET(B888,-1,0)="",AND(OFFSET(A888,-1,0)&amp;OFFSET(B888,-1,0)&lt;&gt;"",OFFSET(S888,-1,0)=0)),A888&amp;B888=OFFSET(A888,-2,0)&amp;OFFSET(B888,-2,0)),AND(A888&amp;B888=OFFSET(A888,-1,0)&amp;OFFSET(B888,-1,0),AE888&lt;&gt;0,AE888&lt;&gt;"",AE888&lt;OFFSET(AE888,-1,0)))</formula>
    </cfRule>
  </conditionalFormatting>
  <dataValidations count="26">
    <dataValidation type="whole" imeMode="halfAlpha" operator="equal" allowBlank="1" showErrorMessage="1" errorTitle="入力エラー" error="月が変わる場合は_x000a_次シートから開始してください" sqref="A571:A620" xr:uid="{BF011D0E-B003-4E59-903B-D96FF210391E}">
      <formula1>A$571</formula1>
    </dataValidation>
    <dataValidation type="whole" imeMode="halfAlpha" operator="equal" allowBlank="1" showErrorMessage="1" errorTitle="入力エラー" error="月が変わる場合は_x000a_次シートから開始してください" sqref="A508:A557" xr:uid="{44CDE48A-5A8C-4CED-84BD-FE17D2382D7F}">
      <formula1>A$508</formula1>
    </dataValidation>
    <dataValidation type="whole" imeMode="halfAlpha" operator="equal" allowBlank="1" showErrorMessage="1" errorTitle="入力エラー" error="月が変わる場合は_x000a_次シートから開始してください" sqref="A445:A494" xr:uid="{0ED11BC8-5704-4C54-B49E-B93F68D6EF4B}">
      <formula1>A$445</formula1>
    </dataValidation>
    <dataValidation type="whole" imeMode="halfAlpha" operator="equal" allowBlank="1" showErrorMessage="1" errorTitle="入力エラー" error="月が変わる場合は_x000a_次シートから開始してください" sqref="A382:A431" xr:uid="{8A1ABB3E-BFA8-4813-8294-97519E7529EB}">
      <formula1>A$382</formula1>
    </dataValidation>
    <dataValidation type="whole" imeMode="halfAlpha" operator="equal" allowBlank="1" showErrorMessage="1" errorTitle="入力エラー" error="月が変わる場合は_x000a_次シートから開始してください" sqref="A320:A368" xr:uid="{40978318-5C52-4A30-861A-2BE4846AA43F}">
      <formula1>A$319</formula1>
    </dataValidation>
    <dataValidation type="whole" imeMode="halfAlpha" operator="equal" allowBlank="1" showErrorMessage="1" errorTitle="入力エラー" error="月が変わる場合は_x000a_次シートから開始してください" sqref="A257:A305" xr:uid="{3D26D156-12FF-4060-AE43-CF274A42F42C}">
      <formula1>A$256</formula1>
    </dataValidation>
    <dataValidation type="whole" imeMode="halfAlpha" operator="equal" allowBlank="1" showErrorMessage="1" errorTitle="入力エラー" error="月が変わる場合は_x000a_次シートから開始してください" sqref="A194:A242" xr:uid="{57EEBD80-9831-4418-916D-E11E1426CA77}">
      <formula1>A$193</formula1>
    </dataValidation>
    <dataValidation type="whole" imeMode="halfAlpha" operator="equal" allowBlank="1" showErrorMessage="1" errorTitle="入力エラー" error="月が変わる場合は_x000a_次シートから開始してください" sqref="A131:A179" xr:uid="{D9C29329-9E85-4EAE-998C-44E08846562A}">
      <formula1>A$130</formula1>
    </dataValidation>
    <dataValidation type="whole" imeMode="halfAlpha" operator="equal" allowBlank="1" showErrorMessage="1" errorTitle="入力エラー" error="月が変わる場合は_x000a_次シートから開始してください" sqref="A68:A116" xr:uid="{C851938A-0439-49AD-BC68-47DB6D7E6C27}">
      <formula1>A$67</formula1>
    </dataValidation>
    <dataValidation type="whole" imeMode="halfAlpha" operator="equal" allowBlank="1" showErrorMessage="1" errorTitle="入力エラー" error="月が変わる場合は_x000a_次シートから開始してください" sqref="A697:A746" xr:uid="{53CFC6D3-729C-4547-887E-58145FAE334A}">
      <formula1>A$697</formula1>
    </dataValidation>
    <dataValidation type="whole" imeMode="halfAlpha" operator="equal" allowBlank="1" showErrorMessage="1" errorTitle="入力エラー" error="月が変わる場合は_x000a_次ページから開始してください" sqref="A5:A53" xr:uid="{EE36DED8-626C-4385-92B7-F5E7E9D2307C}">
      <formula1>A$4</formula1>
    </dataValidation>
    <dataValidation type="whole" imeMode="halfAlpha" operator="greaterThanOrEqual" allowBlank="1" showInputMessage="1" showErrorMessage="1" errorTitle="入力エラー" error="日付が前後しています" sqref="B68:B116 B572:B620 B509:B557 B257:B305 B446:B494 B698:B746 B131:B179 B194:B242 B320:B368 B383:B431 B635:B683 B5:B53 B761:B809 B824:B872 B887:B935" xr:uid="{83AF4E72-88C8-4381-9017-FB0013DF3213}">
      <formula1>B4</formula1>
    </dataValidation>
    <dataValidation type="whole" imeMode="halfAlpha" operator="equal" allowBlank="1" showInputMessage="1" showErrorMessage="1" errorTitle="入力エラー" error="日付が前後しています" sqref="B4" xr:uid="{F6E8B77E-E1E1-400A-B549-3D790A6F8360}">
      <formula1>B4</formula1>
    </dataValidation>
    <dataValidation type="list" allowBlank="1" showInputMessage="1" showErrorMessage="1" sqref="F319:F368 F193:F242 F382:F431 F571:F620 F634:F683 F697:F746 F823:F872 F67:F116 F4:F53 F130:F179 F256:F305 F445:F494 F508:F557 F760:F809 F886:F935" xr:uid="{BB9B9D30-E5A9-4268-9AB8-FD06A0FD2EA3}">
      <formula1>"A,B,C,D,E,F,G,H"</formula1>
    </dataValidation>
    <dataValidation type="whole" operator="equal" allowBlank="1" showInputMessage="1" showErrorMessage="1" errorTitle="入力エラー" error="月が変わる場合は_x000a_次シートから開始してください" sqref="A634:A683" xr:uid="{EEF776CE-2ACC-4F9F-ABAF-BD13268A5A6F}">
      <formula1>A$634</formula1>
    </dataValidation>
    <dataValidation type="whole" imeMode="halfAlpha" operator="equal" allowBlank="1" showErrorMessage="1" errorTitle="入力エラー" error="月が変わる場合は_x000a_次シートから開始してください" sqref="A760:A809" xr:uid="{1CCA3256-8BF5-4581-88FD-ECDEE8AC0F61}">
      <formula1>A$760</formula1>
    </dataValidation>
    <dataValidation type="whole" imeMode="halfAlpha" operator="equal" allowBlank="1" showErrorMessage="1" errorTitle="入力エラー" error="月が変わる場合は_x000a_次シートから開始してください" sqref="A823:A872" xr:uid="{91A26479-2158-471C-8432-C3A83D91C9FC}">
      <formula1>A$823</formula1>
    </dataValidation>
    <dataValidation type="whole" imeMode="halfAlpha" operator="equal" allowBlank="1" showErrorMessage="1" errorTitle="入力エラー" error="月が変わる場合は_x000a_次シートから開始してください" sqref="A887:A935" xr:uid="{01FD8984-ADA9-47C5-ACA5-FC217AD55173}">
      <formula1>A$886</formula1>
    </dataValidation>
    <dataValidation type="whole" operator="equal" allowBlank="1" showInputMessage="1" showErrorMessage="1" sqref="A319" xr:uid="{0B9DFACA-83D0-477A-9B55-7E797E783920}">
      <formula1>A$319</formula1>
    </dataValidation>
    <dataValidation type="whole" operator="equal" allowBlank="1" showInputMessage="1" showErrorMessage="1" sqref="A886" xr:uid="{89C89C34-4DC9-4FCB-9CEA-06D7961823AB}">
      <formula1>A$886</formula1>
    </dataValidation>
    <dataValidation type="whole" operator="equal" allowBlank="1" showInputMessage="1" showErrorMessage="1" sqref="A4" xr:uid="{16640A21-E562-4867-90CB-8920E6B035BA}">
      <formula1>A$4</formula1>
    </dataValidation>
    <dataValidation type="whole" operator="equal" allowBlank="1" showInputMessage="1" showErrorMessage="1" sqref="A67" xr:uid="{AF5706BF-EB96-4AF2-A9E7-4D77F4013A6D}">
      <formula1>A$67</formula1>
    </dataValidation>
    <dataValidation type="whole" operator="equal" allowBlank="1" showInputMessage="1" showErrorMessage="1" sqref="A130" xr:uid="{D09B12CC-E7EB-4380-B09F-00E1FF57262C}">
      <formula1>A$130</formula1>
    </dataValidation>
    <dataValidation type="whole" operator="equal" allowBlank="1" showInputMessage="1" showErrorMessage="1" sqref="A193" xr:uid="{351A9C71-03D2-4B7A-A361-12D8E79E912D}">
      <formula1>A$193</formula1>
    </dataValidation>
    <dataValidation type="whole" operator="equal" allowBlank="1" showInputMessage="1" showErrorMessage="1" sqref="A256" xr:uid="{7C659BCA-FA78-40BC-947A-8486736EE53C}">
      <formula1>A$256</formula1>
    </dataValidation>
    <dataValidation type="whole" operator="equal" allowBlank="1" showInputMessage="1" showErrorMessage="1" sqref="B67 B130 B193 B256 B319 B382 B445 B508 B571 B634 B697 B760 B823 B886" xr:uid="{C78B7323-25C6-4346-8E30-68937C8354F5}">
      <formula1>B67</formula1>
    </dataValidation>
  </dataValidations>
  <printOptions horizontalCentered="1"/>
  <pageMargins left="0" right="0" top="0.19685039370078741" bottom="0.19685039370078741" header="0" footer="0"/>
  <pageSetup paperSize="9" scale="57" orientation="portrait" r:id="rId1"/>
  <headerFooter alignWithMargins="0">
    <oddHeader>&amp;R&amp;12（別紙１１）</oddHeader>
  </headerFooter>
  <rowBreaks count="14" manualBreakCount="14">
    <brk id="63" max="16383" man="1"/>
    <brk id="126" max="16383" man="1"/>
    <brk id="189" max="16383" man="1"/>
    <brk id="252" max="16383" man="1"/>
    <brk id="315" max="16383" man="1"/>
    <brk id="378" max="16383" man="1"/>
    <brk id="441" max="16383" man="1"/>
    <brk id="504" max="16383" man="1"/>
    <brk id="567" max="16383" man="1"/>
    <brk id="630" max="16383" man="1"/>
    <brk id="693" max="16383" man="1"/>
    <brk id="756" max="16383" man="1"/>
    <brk id="819" max="16383" man="1"/>
    <brk id="882"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5F546-CDEE-4428-BD88-0A55DF919967}">
  <dimension ref="B2:C9"/>
  <sheetViews>
    <sheetView workbookViewId="0">
      <selection activeCell="C21" sqref="C21"/>
    </sheetView>
  </sheetViews>
  <sheetFormatPr defaultRowHeight="14"/>
  <cols>
    <col min="1" max="2" width="8.7265625" style="156"/>
    <col min="3" max="3" width="32.1796875" style="156" bestFit="1" customWidth="1"/>
    <col min="4" max="16384" width="8.7265625" style="156"/>
  </cols>
  <sheetData>
    <row r="2" spans="2:3" ht="29.25" customHeight="1">
      <c r="B2" s="154" t="s">
        <v>18</v>
      </c>
      <c r="C2" s="155" t="s">
        <v>30</v>
      </c>
    </row>
    <row r="3" spans="2:3" ht="29.25" customHeight="1">
      <c r="B3" s="154" t="s">
        <v>19</v>
      </c>
      <c r="C3" s="155" t="s">
        <v>31</v>
      </c>
    </row>
    <row r="4" spans="2:3" ht="29.25" customHeight="1">
      <c r="B4" s="154" t="s">
        <v>20</v>
      </c>
      <c r="C4" s="155" t="s">
        <v>32</v>
      </c>
    </row>
    <row r="5" spans="2:3" ht="29.25" customHeight="1">
      <c r="B5" s="154" t="s">
        <v>21</v>
      </c>
      <c r="C5" s="155" t="s">
        <v>33</v>
      </c>
    </row>
    <row r="6" spans="2:3" ht="29.25" customHeight="1">
      <c r="B6" s="154" t="s">
        <v>22</v>
      </c>
      <c r="C6" s="155"/>
    </row>
    <row r="7" spans="2:3" ht="29.25" customHeight="1">
      <c r="B7" s="154" t="s">
        <v>23</v>
      </c>
      <c r="C7" s="155"/>
    </row>
    <row r="8" spans="2:3" ht="29.25" customHeight="1">
      <c r="B8" s="154" t="s">
        <v>24</v>
      </c>
      <c r="C8" s="155"/>
    </row>
    <row r="9" spans="2:3" ht="29.25" customHeight="1">
      <c r="B9" s="154" t="s">
        <v>25</v>
      </c>
      <c r="C9" s="155"/>
    </row>
  </sheetData>
  <phoneticPr fontId="3"/>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61199-5884-4D31-A752-D7A510F0B0C9}">
  <sheetPr>
    <tabColor rgb="FFFFC000"/>
  </sheetPr>
  <dimension ref="A1:AG53"/>
  <sheetViews>
    <sheetView showZeros="0" view="pageBreakPreview" topLeftCell="A14" zoomScale="75" zoomScaleNormal="75" zoomScaleSheetLayoutView="75" workbookViewId="0">
      <selection activeCell="AJ9" sqref="AJ9"/>
    </sheetView>
  </sheetViews>
  <sheetFormatPr defaultColWidth="7.6328125" defaultRowHeight="15.5"/>
  <cols>
    <col min="1" max="2" width="4.453125" style="1" customWidth="1"/>
    <col min="3" max="3" width="7.1796875" style="1" hidden="1" customWidth="1"/>
    <col min="4" max="4" width="12" style="1" hidden="1" customWidth="1"/>
    <col min="5" max="6" width="5.54296875" style="1" customWidth="1"/>
    <col min="7" max="7" width="25.7265625" style="1" customWidth="1"/>
    <col min="8" max="8" width="5.54296875" style="1" customWidth="1"/>
    <col min="9" max="9" width="6.90625" style="1" customWidth="1"/>
    <col min="10" max="10" width="3.36328125" style="1" hidden="1" customWidth="1"/>
    <col min="11" max="11" width="4.453125" style="1" bestFit="1" customWidth="1"/>
    <col min="12" max="13" width="6.08984375" style="1" customWidth="1"/>
    <col min="14" max="14" width="3.36328125" style="1" hidden="1" customWidth="1"/>
    <col min="15" max="15" width="5.54296875" style="1" customWidth="1"/>
    <col min="16" max="17" width="7.453125" style="1" customWidth="1"/>
    <col min="18" max="18" width="14.81640625" style="1" hidden="1" customWidth="1"/>
    <col min="19" max="19" width="16.08984375" style="1" hidden="1" customWidth="1"/>
    <col min="20" max="20" width="5.54296875" style="1" hidden="1" customWidth="1"/>
    <col min="21" max="21" width="3.26953125" style="1" hidden="1" customWidth="1"/>
    <col min="22" max="22" width="8.81640625" style="1" customWidth="1"/>
    <col min="23" max="23" width="5.54296875" style="1" customWidth="1"/>
    <col min="24" max="25" width="11.54296875" style="1" customWidth="1"/>
    <col min="26" max="26" width="5.54296875" style="1" customWidth="1"/>
    <col min="27" max="27" width="22.453125" style="1" customWidth="1"/>
    <col min="28" max="28" width="5.7265625" style="1" customWidth="1"/>
    <col min="29" max="33" width="6.81640625" style="1" hidden="1" customWidth="1"/>
    <col min="34" max="16384" width="7.6328125" style="1"/>
  </cols>
  <sheetData>
    <row r="1" spans="1:33" ht="27" customHeight="1">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row>
    <row r="2" spans="1:33" ht="27" customHeight="1" thickBot="1">
      <c r="A2" s="2"/>
      <c r="B2" s="2"/>
      <c r="C2" s="2"/>
      <c r="D2" s="2"/>
      <c r="E2" s="2"/>
      <c r="F2" s="2"/>
      <c r="G2" s="2"/>
      <c r="H2" s="2"/>
      <c r="I2" s="2"/>
      <c r="J2" s="2"/>
      <c r="K2" s="2"/>
      <c r="L2" s="2"/>
      <c r="M2" s="2"/>
      <c r="N2" s="2"/>
      <c r="O2" s="2"/>
      <c r="P2" s="2"/>
      <c r="Q2" s="2"/>
      <c r="R2" s="2"/>
      <c r="S2" s="2"/>
      <c r="T2" s="2"/>
      <c r="U2" s="2"/>
      <c r="V2" s="2"/>
      <c r="W2" s="2"/>
      <c r="X2" s="2"/>
      <c r="Y2" s="2"/>
      <c r="Z2" s="2"/>
      <c r="AA2" s="3" t="s">
        <v>1</v>
      </c>
      <c r="AB2" s="2">
        <v>1</v>
      </c>
    </row>
    <row r="3" spans="1:33" ht="24" customHeight="1">
      <c r="A3" s="4" t="s">
        <v>2</v>
      </c>
      <c r="B3" s="5" t="s">
        <v>3</v>
      </c>
      <c r="C3" s="6" t="s">
        <v>4</v>
      </c>
      <c r="D3" s="6" t="s">
        <v>5</v>
      </c>
      <c r="E3" s="5" t="s">
        <v>6</v>
      </c>
      <c r="F3" s="195" t="s">
        <v>7</v>
      </c>
      <c r="G3" s="196"/>
      <c r="H3" s="195" t="s">
        <v>8</v>
      </c>
      <c r="I3" s="197"/>
      <c r="J3" s="197"/>
      <c r="K3" s="197"/>
      <c r="L3" s="197"/>
      <c r="M3" s="197"/>
      <c r="N3" s="196"/>
      <c r="O3" s="195" t="s">
        <v>9</v>
      </c>
      <c r="P3" s="198"/>
      <c r="Q3" s="198"/>
      <c r="R3" s="7"/>
      <c r="S3" s="8"/>
      <c r="T3" s="8"/>
      <c r="U3" s="9"/>
      <c r="V3" s="199" t="s">
        <v>10</v>
      </c>
      <c r="W3" s="200"/>
      <c r="X3" s="200"/>
      <c r="Y3" s="200"/>
      <c r="Z3" s="200"/>
      <c r="AA3" s="200"/>
      <c r="AB3" s="201"/>
      <c r="AC3" s="10" t="s">
        <v>11</v>
      </c>
      <c r="AD3" s="10" t="s">
        <v>12</v>
      </c>
      <c r="AE3" s="10" t="s">
        <v>13</v>
      </c>
      <c r="AF3" s="10" t="s">
        <v>14</v>
      </c>
      <c r="AG3" s="10" t="s">
        <v>15</v>
      </c>
    </row>
    <row r="4" spans="1:33" ht="24" customHeight="1">
      <c r="A4" s="25">
        <v>9</v>
      </c>
      <c r="B4" s="12">
        <v>2</v>
      </c>
      <c r="C4" s="13" t="str">
        <f t="shared" ref="C4:C10" si="0">IF(A4&gt;=4,"2026","2027")</f>
        <v>2026</v>
      </c>
      <c r="D4" s="13">
        <f t="shared" ref="D4:D43" si="1">DATEVALUE(C4&amp;"/"&amp;A4&amp;"/"&amp;B4)</f>
        <v>46267</v>
      </c>
      <c r="E4" s="14">
        <f t="shared" ref="E4:E43" si="2">WEEKDAY(D4,1)</f>
        <v>4</v>
      </c>
      <c r="F4" s="15" t="s">
        <v>34</v>
      </c>
      <c r="G4" s="16" t="str">
        <f t="shared" ref="G4:G25" si="3">IF(F4="","",VLOOKUP(F4,事業名一覧,2,0))</f>
        <v>相談窓口</v>
      </c>
      <c r="H4" s="202">
        <v>1000</v>
      </c>
      <c r="I4" s="203"/>
      <c r="J4" s="17">
        <f t="shared" ref="J4:J43" si="4">IF(H4="","*",INT(H4/100)*60+RIGHT(H4,2))</f>
        <v>600</v>
      </c>
      <c r="K4" s="18" t="s">
        <v>16</v>
      </c>
      <c r="L4" s="204">
        <v>1030</v>
      </c>
      <c r="M4" s="203"/>
      <c r="N4" s="19">
        <f t="shared" ref="N4:N43" si="5">IF(L4="","*",IF(AND(L4=0,H4&lt;&gt;0),1440,INT(L4/100)*60+RIGHT(L4,2)))</f>
        <v>630</v>
      </c>
      <c r="O4" s="185">
        <f ca="1">IF(AND(A4&amp;B4=OFFSET(A4,-1,0)&amp;OFFSET(B4,-1,0),AD4&lt;&gt;0,AD4&lt;&gt;"",AD4&lt;OFFSET(AD4,-1,0)),"入力順序違い!",IF(T4="#","ミス！30分単位で",IF(AG4&lt;&gt;"",AG4,IF(S4=0,"",S4))))</f>
        <v>2.0833333333333332E-2</v>
      </c>
      <c r="P4" s="186"/>
      <c r="Q4" s="187"/>
      <c r="R4" s="20">
        <f t="shared" ref="R4:R43" si="6">IF(ISERROR(D4),0,SUMIF($D$4:$D$53,D4,$S$4:$S$53))</f>
        <v>6.25E-2</v>
      </c>
      <c r="S4" s="21">
        <f t="shared" ref="S4:S43" si="7">IF(ISERROR(TIME(0,T4,0)),0,TIME(0,T4,0))</f>
        <v>2.0833333333333332E-2</v>
      </c>
      <c r="T4" s="22">
        <f t="shared" ref="T4:T43" si="8">IF(ISERROR(D4),0,IF(OR(J4="*",N4="*"),0,IF(OR(MOD(J4,30)&lt;&gt;0,MOD(N4,30)&lt;&gt;0),"#",N4-J4)))</f>
        <v>30</v>
      </c>
      <c r="U4" s="23" t="str">
        <f t="shared" ref="U4:U43" ca="1" si="9">IF(NOT(ISNONTEXT(O4)),"e",IF(R4&gt;0,"a","d"))</f>
        <v>a</v>
      </c>
      <c r="V4" s="191" t="s">
        <v>35</v>
      </c>
      <c r="W4" s="192"/>
      <c r="X4" s="192"/>
      <c r="Y4" s="192"/>
      <c r="Z4" s="192"/>
      <c r="AA4" s="192"/>
      <c r="AB4" s="193"/>
      <c r="AC4" s="24">
        <f>IF(OR(AD4="",AE4=""),0,IF(ISERROR(D4),0,COUNTIF(D4:$D$53,D4)))</f>
        <v>2</v>
      </c>
      <c r="AD4" s="24">
        <f t="shared" ref="AD4:AD43" si="10">IF(H4="","",H4)</f>
        <v>1000</v>
      </c>
      <c r="AE4" s="24">
        <f t="shared" ref="AE4:AE43" si="11">IF(H4="","",IF(AND(L4=0,L4&lt;&gt;"",H4&lt;&gt;0),2400,L4))</f>
        <v>1030</v>
      </c>
      <c r="AF4" s="24">
        <f ca="1">IF(AC4=0,0,MATCH(VALUE(AE4)-1,AD4:OFFSET(AD4,VALUE(AC4)-1,0),1))</f>
        <v>1</v>
      </c>
      <c r="AG4" s="24" t="str">
        <f t="shared" ref="AG4:AG43" ca="1" si="12">IF(ISNA(AF4),"",IF(AF4&gt;1,"重複あり!!",""))</f>
        <v/>
      </c>
    </row>
    <row r="5" spans="1:33" ht="24" customHeight="1">
      <c r="A5" s="25">
        <v>9</v>
      </c>
      <c r="B5" s="12">
        <v>2</v>
      </c>
      <c r="C5" s="13" t="str">
        <f t="shared" si="0"/>
        <v>2026</v>
      </c>
      <c r="D5" s="13">
        <f t="shared" si="1"/>
        <v>46267</v>
      </c>
      <c r="E5" s="14">
        <f t="shared" si="2"/>
        <v>4</v>
      </c>
      <c r="F5" s="15" t="s">
        <v>34</v>
      </c>
      <c r="G5" s="16" t="str">
        <f t="shared" si="3"/>
        <v>相談窓口</v>
      </c>
      <c r="H5" s="182">
        <v>1100</v>
      </c>
      <c r="I5" s="183"/>
      <c r="J5" s="26">
        <f t="shared" si="4"/>
        <v>660</v>
      </c>
      <c r="K5" s="27" t="s">
        <v>16</v>
      </c>
      <c r="L5" s="184">
        <v>1200</v>
      </c>
      <c r="M5" s="183"/>
      <c r="N5" s="28">
        <f t="shared" si="5"/>
        <v>720</v>
      </c>
      <c r="O5" s="185">
        <f ca="1">IF(AND(A5&amp;B5=OFFSET(A5,-1,0)&amp;OFFSET(B5,-1,0),AD5&lt;&gt;0,AD5&lt;&gt;"",AD5&lt;OFFSET(AD5,-1,0)),"入力順序違い!",IF(T5="#","ミス！30分単位で",IF(AG5&lt;&gt;"",AG5,IF(S5=0,"",S5))))</f>
        <v>4.1666666666666664E-2</v>
      </c>
      <c r="P5" s="186"/>
      <c r="Q5" s="187"/>
      <c r="R5" s="29">
        <f t="shared" si="6"/>
        <v>6.25E-2</v>
      </c>
      <c r="S5" s="30">
        <f t="shared" si="7"/>
        <v>4.1666666666666664E-2</v>
      </c>
      <c r="T5" s="31">
        <f t="shared" si="8"/>
        <v>60</v>
      </c>
      <c r="U5" s="32" t="str">
        <f t="shared" ca="1" si="9"/>
        <v>a</v>
      </c>
      <c r="V5" s="188" t="s">
        <v>36</v>
      </c>
      <c r="W5" s="189"/>
      <c r="X5" s="189"/>
      <c r="Y5" s="189"/>
      <c r="Z5" s="189"/>
      <c r="AA5" s="189"/>
      <c r="AB5" s="190"/>
      <c r="AC5" s="24">
        <f>IF(OR(AD5="",AE5=""),0,IF(ISERROR(D5),0,COUNTIF(D5:$D$53,D5)))</f>
        <v>1</v>
      </c>
      <c r="AD5" s="24">
        <f t="shared" si="10"/>
        <v>1100</v>
      </c>
      <c r="AE5" s="24">
        <f t="shared" si="11"/>
        <v>1200</v>
      </c>
      <c r="AF5" s="24">
        <f ca="1">IF(AC5=0,0,MATCH(VALUE(AE5)-1,AD5:OFFSET(AD5,VALUE(AC5)-1,0),1))</f>
        <v>1</v>
      </c>
      <c r="AG5" s="24" t="str">
        <f t="shared" ca="1" si="12"/>
        <v/>
      </c>
    </row>
    <row r="6" spans="1:33" ht="24" customHeight="1">
      <c r="A6" s="25">
        <v>9</v>
      </c>
      <c r="B6" s="12">
        <v>3</v>
      </c>
      <c r="C6" s="13" t="str">
        <f t="shared" si="0"/>
        <v>2026</v>
      </c>
      <c r="D6" s="13">
        <f t="shared" si="1"/>
        <v>46268</v>
      </c>
      <c r="E6" s="14">
        <f t="shared" si="2"/>
        <v>5</v>
      </c>
      <c r="F6" s="15" t="s">
        <v>34</v>
      </c>
      <c r="G6" s="16" t="str">
        <f t="shared" si="3"/>
        <v>相談窓口</v>
      </c>
      <c r="H6" s="182">
        <v>1400</v>
      </c>
      <c r="I6" s="183"/>
      <c r="J6" s="26">
        <f t="shared" si="4"/>
        <v>840</v>
      </c>
      <c r="K6" s="27" t="s">
        <v>16</v>
      </c>
      <c r="L6" s="184">
        <v>1430</v>
      </c>
      <c r="M6" s="183"/>
      <c r="N6" s="28">
        <f t="shared" si="5"/>
        <v>870</v>
      </c>
      <c r="O6" s="185">
        <f t="shared" ref="O6:O43" ca="1" si="13">IF(AND(A6&amp;B6&lt;&gt;"",OR(OFFSET(A6,-1,0)&amp;OFFSET(B6,-1,0)="",AND(OFFSET(A6,-1,0)&amp;OFFSET(B6,-1,0)&lt;&gt;"",OFFSET(S6,-1,0)=0)),A6&amp;B6=OFFSET(A6,-2,0)&amp;OFFSET(B6,-2,0)),"行とばし不可！",IF(AND(A6&amp;B6=OFFSET(A6,-1,0)&amp;OFFSET(B6,-1,0),AD6&lt;&gt;0,AD6&lt;&gt;"",AD6&lt;OFFSET(AD6,-1,0)),"入力順序違い!",IF(T6="#","ミス！30分単位で",IF(AG6&lt;&gt;"",AG6,IF(S6=0,"",S6)))))</f>
        <v>2.0833333333333332E-2</v>
      </c>
      <c r="P6" s="186"/>
      <c r="Q6" s="187"/>
      <c r="R6" s="29">
        <f t="shared" si="6"/>
        <v>6.25E-2</v>
      </c>
      <c r="S6" s="30">
        <f t="shared" si="7"/>
        <v>2.0833333333333332E-2</v>
      </c>
      <c r="T6" s="31">
        <f t="shared" si="8"/>
        <v>30</v>
      </c>
      <c r="U6" s="32" t="str">
        <f t="shared" ca="1" si="9"/>
        <v>a</v>
      </c>
      <c r="V6" s="191" t="s">
        <v>37</v>
      </c>
      <c r="W6" s="192"/>
      <c r="X6" s="192"/>
      <c r="Y6" s="192"/>
      <c r="Z6" s="192"/>
      <c r="AA6" s="192"/>
      <c r="AB6" s="193"/>
      <c r="AC6" s="24">
        <f>IF(OR(AD6="",AE6=""),0,IF(ISERROR(D6),0,COUNTIF(D6:$D$53,D6)))</f>
        <v>2</v>
      </c>
      <c r="AD6" s="24">
        <f t="shared" si="10"/>
        <v>1400</v>
      </c>
      <c r="AE6" s="24">
        <f t="shared" si="11"/>
        <v>1430</v>
      </c>
      <c r="AF6" s="24">
        <f ca="1">IF(AC6=0,0,MATCH(VALUE(AE6)-1,AD6:OFFSET(AD6,VALUE(AC6)-1,0),1))</f>
        <v>1</v>
      </c>
      <c r="AG6" s="24" t="str">
        <f t="shared" ca="1" si="12"/>
        <v/>
      </c>
    </row>
    <row r="7" spans="1:33" ht="24" customHeight="1">
      <c r="A7" s="25">
        <v>9</v>
      </c>
      <c r="B7" s="12">
        <v>3</v>
      </c>
      <c r="C7" s="13" t="str">
        <f t="shared" si="0"/>
        <v>2026</v>
      </c>
      <c r="D7" s="13">
        <f t="shared" si="1"/>
        <v>46268</v>
      </c>
      <c r="E7" s="14">
        <f t="shared" si="2"/>
        <v>5</v>
      </c>
      <c r="F7" s="15" t="s">
        <v>34</v>
      </c>
      <c r="G7" s="16" t="str">
        <f t="shared" si="3"/>
        <v>相談窓口</v>
      </c>
      <c r="H7" s="182">
        <v>1500</v>
      </c>
      <c r="I7" s="183"/>
      <c r="J7" s="26">
        <f t="shared" si="4"/>
        <v>900</v>
      </c>
      <c r="K7" s="27" t="s">
        <v>16</v>
      </c>
      <c r="L7" s="184">
        <v>1600</v>
      </c>
      <c r="M7" s="183"/>
      <c r="N7" s="28">
        <f t="shared" si="5"/>
        <v>960</v>
      </c>
      <c r="O7" s="185">
        <f t="shared" ca="1" si="13"/>
        <v>4.1666666666666664E-2</v>
      </c>
      <c r="P7" s="186"/>
      <c r="Q7" s="187"/>
      <c r="R7" s="29">
        <f t="shared" si="6"/>
        <v>6.25E-2</v>
      </c>
      <c r="S7" s="30">
        <f t="shared" si="7"/>
        <v>4.1666666666666664E-2</v>
      </c>
      <c r="T7" s="31">
        <f t="shared" si="8"/>
        <v>60</v>
      </c>
      <c r="U7" s="32" t="str">
        <f t="shared" ca="1" si="9"/>
        <v>a</v>
      </c>
      <c r="V7" s="188" t="s">
        <v>38</v>
      </c>
      <c r="W7" s="189"/>
      <c r="X7" s="189"/>
      <c r="Y7" s="189"/>
      <c r="Z7" s="189"/>
      <c r="AA7" s="189"/>
      <c r="AB7" s="190"/>
      <c r="AC7" s="24">
        <f>IF(OR(AD7="",AE7=""),0,IF(ISERROR(D7),0,COUNTIF(D7:$D$53,D7)))</f>
        <v>1</v>
      </c>
      <c r="AD7" s="24">
        <f t="shared" si="10"/>
        <v>1500</v>
      </c>
      <c r="AE7" s="24">
        <f t="shared" si="11"/>
        <v>1600</v>
      </c>
      <c r="AF7" s="24">
        <f ca="1">IF(AC7=0,0,MATCH(VALUE(AE7)-1,AD7:OFFSET(AD7,VALUE(AC7)-1,0),1))</f>
        <v>1</v>
      </c>
      <c r="AG7" s="24" t="str">
        <f t="shared" ca="1" si="12"/>
        <v/>
      </c>
    </row>
    <row r="8" spans="1:33" ht="24" customHeight="1">
      <c r="A8" s="25">
        <v>9</v>
      </c>
      <c r="B8" s="12">
        <v>7</v>
      </c>
      <c r="C8" s="13" t="str">
        <f t="shared" si="0"/>
        <v>2026</v>
      </c>
      <c r="D8" s="13">
        <f t="shared" si="1"/>
        <v>46272</v>
      </c>
      <c r="E8" s="14">
        <f t="shared" si="2"/>
        <v>2</v>
      </c>
      <c r="F8" s="15" t="s">
        <v>34</v>
      </c>
      <c r="G8" s="16" t="str">
        <f t="shared" si="3"/>
        <v>相談窓口</v>
      </c>
      <c r="H8" s="182">
        <v>1300</v>
      </c>
      <c r="I8" s="183"/>
      <c r="J8" s="26">
        <f t="shared" si="4"/>
        <v>780</v>
      </c>
      <c r="K8" s="27" t="s">
        <v>16</v>
      </c>
      <c r="L8" s="184">
        <v>1700</v>
      </c>
      <c r="M8" s="183"/>
      <c r="N8" s="28">
        <f t="shared" si="5"/>
        <v>1020</v>
      </c>
      <c r="O8" s="185">
        <f t="shared" ca="1" si="13"/>
        <v>0.16666666666666666</v>
      </c>
      <c r="P8" s="186"/>
      <c r="Q8" s="187"/>
      <c r="R8" s="29">
        <f t="shared" si="6"/>
        <v>0.16666666666666666</v>
      </c>
      <c r="S8" s="30">
        <f t="shared" si="7"/>
        <v>0.16666666666666666</v>
      </c>
      <c r="T8" s="31">
        <f t="shared" si="8"/>
        <v>240</v>
      </c>
      <c r="U8" s="32" t="str">
        <f t="shared" ca="1" si="9"/>
        <v>a</v>
      </c>
      <c r="V8" s="205" t="s">
        <v>39</v>
      </c>
      <c r="W8" s="206"/>
      <c r="X8" s="206"/>
      <c r="Y8" s="206"/>
      <c r="Z8" s="206"/>
      <c r="AA8" s="206"/>
      <c r="AB8" s="207"/>
      <c r="AC8" s="24">
        <f>IF(OR(AD8="",AE8=""),0,IF(ISERROR(D8),0,COUNTIF(D8:$D$53,D8)))</f>
        <v>1</v>
      </c>
      <c r="AD8" s="24">
        <f t="shared" si="10"/>
        <v>1300</v>
      </c>
      <c r="AE8" s="24">
        <f t="shared" si="11"/>
        <v>1700</v>
      </c>
      <c r="AF8" s="24">
        <f ca="1">IF(AC8=0,0,MATCH(VALUE(AE8)-1,AD8:OFFSET(AD8,VALUE(AC8)-1,0),1))</f>
        <v>1</v>
      </c>
      <c r="AG8" s="24" t="str">
        <f t="shared" ca="1" si="12"/>
        <v/>
      </c>
    </row>
    <row r="9" spans="1:33" ht="24" customHeight="1">
      <c r="A9" s="25">
        <v>9</v>
      </c>
      <c r="B9" s="12">
        <v>10</v>
      </c>
      <c r="C9" s="13" t="str">
        <f t="shared" si="0"/>
        <v>2026</v>
      </c>
      <c r="D9" s="13">
        <f t="shared" si="1"/>
        <v>46275</v>
      </c>
      <c r="E9" s="14">
        <f t="shared" si="2"/>
        <v>5</v>
      </c>
      <c r="F9" s="15" t="s">
        <v>34</v>
      </c>
      <c r="G9" s="16" t="str">
        <f t="shared" si="3"/>
        <v>相談窓口</v>
      </c>
      <c r="H9" s="182">
        <v>1400</v>
      </c>
      <c r="I9" s="183"/>
      <c r="J9" s="26">
        <f t="shared" si="4"/>
        <v>840</v>
      </c>
      <c r="K9" s="27" t="s">
        <v>16</v>
      </c>
      <c r="L9" s="184">
        <v>1600</v>
      </c>
      <c r="M9" s="183"/>
      <c r="N9" s="28">
        <f t="shared" si="5"/>
        <v>960</v>
      </c>
      <c r="O9" s="185">
        <f t="shared" ca="1" si="13"/>
        <v>8.3333333333333329E-2</v>
      </c>
      <c r="P9" s="186"/>
      <c r="Q9" s="187"/>
      <c r="R9" s="29">
        <f t="shared" si="6"/>
        <v>8.3333333333333329E-2</v>
      </c>
      <c r="S9" s="30">
        <f t="shared" si="7"/>
        <v>8.3333333333333329E-2</v>
      </c>
      <c r="T9" s="31">
        <f t="shared" si="8"/>
        <v>120</v>
      </c>
      <c r="U9" s="32" t="str">
        <f t="shared" ca="1" si="9"/>
        <v>a</v>
      </c>
      <c r="V9" s="205" t="s">
        <v>40</v>
      </c>
      <c r="W9" s="206"/>
      <c r="X9" s="206"/>
      <c r="Y9" s="206"/>
      <c r="Z9" s="206"/>
      <c r="AA9" s="206"/>
      <c r="AB9" s="207"/>
      <c r="AC9" s="24">
        <f>IF(OR(AD9="",AE9=""),0,IF(ISERROR(D9),0,COUNTIF(D9:$D$53,D9)))</f>
        <v>1</v>
      </c>
      <c r="AD9" s="24">
        <f t="shared" si="10"/>
        <v>1400</v>
      </c>
      <c r="AE9" s="24">
        <f t="shared" si="11"/>
        <v>1600</v>
      </c>
      <c r="AF9" s="24">
        <f ca="1">IF(AC9=0,0,MATCH(VALUE(AE9)-1,AD9:OFFSET(AD9,VALUE(AC9)-1,0),1))</f>
        <v>1</v>
      </c>
      <c r="AG9" s="24" t="str">
        <f t="shared" ca="1" si="12"/>
        <v/>
      </c>
    </row>
    <row r="10" spans="1:33" ht="24" customHeight="1">
      <c r="A10" s="25">
        <v>9</v>
      </c>
      <c r="B10" s="12">
        <v>13</v>
      </c>
      <c r="C10" s="13" t="str">
        <f t="shared" si="0"/>
        <v>2026</v>
      </c>
      <c r="D10" s="13">
        <f t="shared" si="1"/>
        <v>46278</v>
      </c>
      <c r="E10" s="157">
        <f t="shared" si="2"/>
        <v>1</v>
      </c>
      <c r="F10" s="15" t="s">
        <v>34</v>
      </c>
      <c r="G10" s="16" t="str">
        <f t="shared" si="3"/>
        <v>相談窓口</v>
      </c>
      <c r="H10" s="182">
        <v>800</v>
      </c>
      <c r="I10" s="183"/>
      <c r="J10" s="26">
        <f t="shared" si="4"/>
        <v>480</v>
      </c>
      <c r="K10" s="27" t="s">
        <v>16</v>
      </c>
      <c r="L10" s="184">
        <v>1200</v>
      </c>
      <c r="M10" s="183"/>
      <c r="N10" s="28">
        <f t="shared" si="5"/>
        <v>720</v>
      </c>
      <c r="O10" s="185">
        <f t="shared" ca="1" si="13"/>
        <v>0.16666666666666666</v>
      </c>
      <c r="P10" s="186"/>
      <c r="Q10" s="187"/>
      <c r="R10" s="29">
        <f t="shared" si="6"/>
        <v>0.16666666666666666</v>
      </c>
      <c r="S10" s="30">
        <f t="shared" si="7"/>
        <v>0.16666666666666666</v>
      </c>
      <c r="T10" s="31">
        <f t="shared" si="8"/>
        <v>240</v>
      </c>
      <c r="U10" s="32" t="str">
        <f t="shared" ca="1" si="9"/>
        <v>a</v>
      </c>
      <c r="V10" s="188" t="s">
        <v>41</v>
      </c>
      <c r="W10" s="189"/>
      <c r="X10" s="189"/>
      <c r="Y10" s="189"/>
      <c r="Z10" s="189"/>
      <c r="AA10" s="189"/>
      <c r="AB10" s="190"/>
      <c r="AC10" s="24">
        <f>IF(OR(AD10="",AE10=""),0,IF(ISERROR(D10),0,COUNTIF(D10:$D$53,D10)))</f>
        <v>1</v>
      </c>
      <c r="AD10" s="24">
        <f t="shared" si="10"/>
        <v>800</v>
      </c>
      <c r="AE10" s="24">
        <f t="shared" si="11"/>
        <v>1200</v>
      </c>
      <c r="AF10" s="24">
        <f ca="1">IF(AC10=0,0,MATCH(VALUE(AE10)-1,AD10:OFFSET(AD10,VALUE(AC10)-1,0),1))</f>
        <v>1</v>
      </c>
      <c r="AG10" s="24" t="str">
        <f t="shared" ca="1" si="12"/>
        <v/>
      </c>
    </row>
    <row r="11" spans="1:33" ht="24" customHeight="1">
      <c r="A11" s="25"/>
      <c r="B11" s="12"/>
      <c r="C11" s="13" t="str">
        <f>IF(A11&gt;=4,"2026","2027")</f>
        <v>2027</v>
      </c>
      <c r="D11" s="13" t="e">
        <f t="shared" si="1"/>
        <v>#VALUE!</v>
      </c>
      <c r="E11" s="14" t="e">
        <f>WEEKDAY(D11,1)</f>
        <v>#VALUE!</v>
      </c>
      <c r="F11" s="15"/>
      <c r="G11" s="16" t="str">
        <f t="shared" si="3"/>
        <v/>
      </c>
      <c r="H11" s="182"/>
      <c r="I11" s="208"/>
      <c r="J11" s="26" t="str">
        <f t="shared" si="4"/>
        <v>*</v>
      </c>
      <c r="K11" s="27" t="s">
        <v>16</v>
      </c>
      <c r="L11" s="184"/>
      <c r="M11" s="208"/>
      <c r="N11" s="28" t="str">
        <f t="shared" si="5"/>
        <v>*</v>
      </c>
      <c r="O11" s="185" t="str">
        <f t="shared" ca="1" si="13"/>
        <v/>
      </c>
      <c r="P11" s="186"/>
      <c r="Q11" s="187"/>
      <c r="R11" s="29">
        <f t="shared" si="6"/>
        <v>0</v>
      </c>
      <c r="S11" s="30">
        <f t="shared" si="7"/>
        <v>0</v>
      </c>
      <c r="T11" s="31">
        <f t="shared" si="8"/>
        <v>0</v>
      </c>
      <c r="U11" s="32" t="str">
        <f t="shared" ca="1" si="9"/>
        <v>e</v>
      </c>
      <c r="V11" s="188"/>
      <c r="W11" s="189"/>
      <c r="X11" s="189"/>
      <c r="Y11" s="189"/>
      <c r="Z11" s="189"/>
      <c r="AA11" s="189"/>
      <c r="AB11" s="211"/>
      <c r="AC11" s="24">
        <f>IF(OR(AD11="",AE11=""),0,IF(ISERROR(D11),0,COUNTIF(D11:$D$53,D11)))</f>
        <v>0</v>
      </c>
      <c r="AD11" s="24" t="str">
        <f t="shared" si="10"/>
        <v/>
      </c>
      <c r="AE11" s="24" t="str">
        <f t="shared" si="11"/>
        <v/>
      </c>
      <c r="AF11" s="24">
        <f ca="1">IF(AC11=0,0,MATCH(VALUE(AE11)-1,AD11:OFFSET(AD11,VALUE(AC11)-1,0),1))</f>
        <v>0</v>
      </c>
      <c r="AG11" s="24" t="str">
        <f t="shared" ca="1" si="12"/>
        <v/>
      </c>
    </row>
    <row r="12" spans="1:33" ht="24" customHeight="1">
      <c r="A12" s="25"/>
      <c r="B12" s="12"/>
      <c r="C12" s="13" t="str">
        <f t="shared" ref="C12:C43" si="14">IF(A12&gt;=4,"2025","2026")</f>
        <v>2026</v>
      </c>
      <c r="D12" s="13" t="e">
        <f t="shared" si="1"/>
        <v>#VALUE!</v>
      </c>
      <c r="E12" s="14" t="e">
        <f t="shared" si="2"/>
        <v>#VALUE!</v>
      </c>
      <c r="F12" s="15"/>
      <c r="G12" s="16" t="str">
        <f t="shared" si="3"/>
        <v/>
      </c>
      <c r="H12" s="182"/>
      <c r="I12" s="208"/>
      <c r="J12" s="26" t="str">
        <f t="shared" si="4"/>
        <v>*</v>
      </c>
      <c r="K12" s="27" t="s">
        <v>16</v>
      </c>
      <c r="L12" s="184"/>
      <c r="M12" s="208"/>
      <c r="N12" s="28" t="str">
        <f t="shared" si="5"/>
        <v>*</v>
      </c>
      <c r="O12" s="185" t="str">
        <f t="shared" ca="1" si="13"/>
        <v/>
      </c>
      <c r="P12" s="186"/>
      <c r="Q12" s="187"/>
      <c r="R12" s="29">
        <f t="shared" si="6"/>
        <v>0</v>
      </c>
      <c r="S12" s="30">
        <f t="shared" si="7"/>
        <v>0</v>
      </c>
      <c r="T12" s="31">
        <f t="shared" si="8"/>
        <v>0</v>
      </c>
      <c r="U12" s="32" t="str">
        <f t="shared" ca="1" si="9"/>
        <v>e</v>
      </c>
      <c r="V12" s="188"/>
      <c r="W12" s="209"/>
      <c r="X12" s="209"/>
      <c r="Y12" s="209"/>
      <c r="Z12" s="209"/>
      <c r="AA12" s="209"/>
      <c r="AB12" s="210"/>
      <c r="AC12" s="24">
        <f>IF(OR(AD12="",AE12=""),0,IF(ISERROR(D12),0,COUNTIF(D12:$D$53,D12)))</f>
        <v>0</v>
      </c>
      <c r="AD12" s="24" t="str">
        <f t="shared" si="10"/>
        <v/>
      </c>
      <c r="AE12" s="24" t="str">
        <f t="shared" si="11"/>
        <v/>
      </c>
      <c r="AF12" s="24">
        <f ca="1">IF(AC12=0,0,MATCH(VALUE(AE12)-1,AD12:OFFSET(AD12,VALUE(AC12)-1,0),1))</f>
        <v>0</v>
      </c>
      <c r="AG12" s="24" t="str">
        <f t="shared" ca="1" si="12"/>
        <v/>
      </c>
    </row>
    <row r="13" spans="1:33" ht="24" customHeight="1">
      <c r="A13" s="25"/>
      <c r="B13" s="12"/>
      <c r="C13" s="13" t="str">
        <f t="shared" si="14"/>
        <v>2026</v>
      </c>
      <c r="D13" s="13" t="e">
        <f t="shared" si="1"/>
        <v>#VALUE!</v>
      </c>
      <c r="E13" s="14" t="e">
        <f t="shared" si="2"/>
        <v>#VALUE!</v>
      </c>
      <c r="F13" s="15"/>
      <c r="G13" s="16" t="str">
        <f t="shared" si="3"/>
        <v/>
      </c>
      <c r="H13" s="182"/>
      <c r="I13" s="208"/>
      <c r="J13" s="26" t="str">
        <f t="shared" si="4"/>
        <v>*</v>
      </c>
      <c r="K13" s="27" t="s">
        <v>16</v>
      </c>
      <c r="L13" s="184"/>
      <c r="M13" s="208"/>
      <c r="N13" s="28" t="str">
        <f t="shared" si="5"/>
        <v>*</v>
      </c>
      <c r="O13" s="185" t="str">
        <f t="shared" ca="1" si="13"/>
        <v/>
      </c>
      <c r="P13" s="186"/>
      <c r="Q13" s="187"/>
      <c r="R13" s="29">
        <f t="shared" si="6"/>
        <v>0</v>
      </c>
      <c r="S13" s="30">
        <f t="shared" si="7"/>
        <v>0</v>
      </c>
      <c r="T13" s="31">
        <f t="shared" si="8"/>
        <v>0</v>
      </c>
      <c r="U13" s="32" t="str">
        <f t="shared" ca="1" si="9"/>
        <v>e</v>
      </c>
      <c r="V13" s="188"/>
      <c r="W13" s="209"/>
      <c r="X13" s="209"/>
      <c r="Y13" s="209"/>
      <c r="Z13" s="209"/>
      <c r="AA13" s="209"/>
      <c r="AB13" s="210"/>
      <c r="AC13" s="24">
        <f>IF(OR(AD13="",AE13=""),0,IF(ISERROR(D13),0,COUNTIF(D13:$D$53,D13)))</f>
        <v>0</v>
      </c>
      <c r="AD13" s="24" t="str">
        <f t="shared" si="10"/>
        <v/>
      </c>
      <c r="AE13" s="24" t="str">
        <f t="shared" si="11"/>
        <v/>
      </c>
      <c r="AF13" s="24">
        <f ca="1">IF(AC13=0,0,MATCH(VALUE(AE13)-1,AD13:OFFSET(AD13,VALUE(AC13)-1,0),1))</f>
        <v>0</v>
      </c>
      <c r="AG13" s="24" t="str">
        <f t="shared" ca="1" si="12"/>
        <v/>
      </c>
    </row>
    <row r="14" spans="1:33" ht="24" customHeight="1">
      <c r="A14" s="25"/>
      <c r="B14" s="12"/>
      <c r="C14" s="13" t="str">
        <f t="shared" si="14"/>
        <v>2026</v>
      </c>
      <c r="D14" s="13" t="e">
        <f t="shared" si="1"/>
        <v>#VALUE!</v>
      </c>
      <c r="E14" s="14" t="e">
        <f t="shared" si="2"/>
        <v>#VALUE!</v>
      </c>
      <c r="F14" s="15"/>
      <c r="G14" s="16" t="str">
        <f t="shared" si="3"/>
        <v/>
      </c>
      <c r="H14" s="182"/>
      <c r="I14" s="208"/>
      <c r="J14" s="26" t="str">
        <f t="shared" si="4"/>
        <v>*</v>
      </c>
      <c r="K14" s="27" t="s">
        <v>16</v>
      </c>
      <c r="L14" s="184"/>
      <c r="M14" s="208"/>
      <c r="N14" s="28" t="str">
        <f t="shared" si="5"/>
        <v>*</v>
      </c>
      <c r="O14" s="185" t="str">
        <f t="shared" ca="1" si="13"/>
        <v/>
      </c>
      <c r="P14" s="186"/>
      <c r="Q14" s="187"/>
      <c r="R14" s="29">
        <f t="shared" si="6"/>
        <v>0</v>
      </c>
      <c r="S14" s="30">
        <f t="shared" si="7"/>
        <v>0</v>
      </c>
      <c r="T14" s="31">
        <f t="shared" si="8"/>
        <v>0</v>
      </c>
      <c r="U14" s="32" t="str">
        <f t="shared" ca="1" si="9"/>
        <v>e</v>
      </c>
      <c r="V14" s="188"/>
      <c r="W14" s="209"/>
      <c r="X14" s="209"/>
      <c r="Y14" s="209"/>
      <c r="Z14" s="209"/>
      <c r="AA14" s="209"/>
      <c r="AB14" s="210"/>
      <c r="AC14" s="24">
        <f>IF(OR(AD14="",AE14=""),0,IF(ISERROR(D14),0,COUNTIF(D14:$D$53,D14)))</f>
        <v>0</v>
      </c>
      <c r="AD14" s="24" t="str">
        <f t="shared" si="10"/>
        <v/>
      </c>
      <c r="AE14" s="24" t="str">
        <f t="shared" si="11"/>
        <v/>
      </c>
      <c r="AF14" s="24">
        <f ca="1">IF(AC14=0,0,MATCH(VALUE(AE14)-1,AD14:OFFSET(AD14,VALUE(AC14)-1,0),1))</f>
        <v>0</v>
      </c>
      <c r="AG14" s="24" t="str">
        <f t="shared" ca="1" si="12"/>
        <v/>
      </c>
    </row>
    <row r="15" spans="1:33" ht="24" customHeight="1">
      <c r="A15" s="25"/>
      <c r="B15" s="12"/>
      <c r="C15" s="13" t="str">
        <f t="shared" si="14"/>
        <v>2026</v>
      </c>
      <c r="D15" s="13" t="e">
        <f t="shared" si="1"/>
        <v>#VALUE!</v>
      </c>
      <c r="E15" s="14" t="e">
        <f t="shared" si="2"/>
        <v>#VALUE!</v>
      </c>
      <c r="F15" s="15"/>
      <c r="G15" s="16" t="str">
        <f t="shared" si="3"/>
        <v/>
      </c>
      <c r="H15" s="182"/>
      <c r="I15" s="208"/>
      <c r="J15" s="26" t="str">
        <f t="shared" si="4"/>
        <v>*</v>
      </c>
      <c r="K15" s="27" t="s">
        <v>16</v>
      </c>
      <c r="L15" s="184"/>
      <c r="M15" s="208"/>
      <c r="N15" s="28" t="str">
        <f t="shared" si="5"/>
        <v>*</v>
      </c>
      <c r="O15" s="185" t="str">
        <f t="shared" ca="1" si="13"/>
        <v/>
      </c>
      <c r="P15" s="186"/>
      <c r="Q15" s="187"/>
      <c r="R15" s="29">
        <f t="shared" si="6"/>
        <v>0</v>
      </c>
      <c r="S15" s="30">
        <f t="shared" si="7"/>
        <v>0</v>
      </c>
      <c r="T15" s="31">
        <f t="shared" si="8"/>
        <v>0</v>
      </c>
      <c r="U15" s="32" t="str">
        <f t="shared" ca="1" si="9"/>
        <v>e</v>
      </c>
      <c r="V15" s="188"/>
      <c r="W15" s="209"/>
      <c r="X15" s="209"/>
      <c r="Y15" s="209"/>
      <c r="Z15" s="209"/>
      <c r="AA15" s="209"/>
      <c r="AB15" s="210"/>
      <c r="AC15" s="24">
        <f>IF(OR(AD15="",AE15=""),0,IF(ISERROR(D15),0,COUNTIF(D15:$D$53,D15)))</f>
        <v>0</v>
      </c>
      <c r="AD15" s="24" t="str">
        <f t="shared" si="10"/>
        <v/>
      </c>
      <c r="AE15" s="24" t="str">
        <f t="shared" si="11"/>
        <v/>
      </c>
      <c r="AF15" s="24">
        <f ca="1">IF(AC15=0,0,MATCH(VALUE(AE15)-1,AD15:OFFSET(AD15,VALUE(AC15)-1,0),1))</f>
        <v>0</v>
      </c>
      <c r="AG15" s="24" t="str">
        <f t="shared" ca="1" si="12"/>
        <v/>
      </c>
    </row>
    <row r="16" spans="1:33" ht="24" customHeight="1">
      <c r="A16" s="25"/>
      <c r="B16" s="12"/>
      <c r="C16" s="13" t="str">
        <f t="shared" si="14"/>
        <v>2026</v>
      </c>
      <c r="D16" s="13" t="e">
        <f t="shared" si="1"/>
        <v>#VALUE!</v>
      </c>
      <c r="E16" s="14" t="e">
        <f t="shared" si="2"/>
        <v>#VALUE!</v>
      </c>
      <c r="F16" s="15"/>
      <c r="G16" s="16" t="str">
        <f t="shared" si="3"/>
        <v/>
      </c>
      <c r="H16" s="182"/>
      <c r="I16" s="208"/>
      <c r="J16" s="26" t="str">
        <f t="shared" si="4"/>
        <v>*</v>
      </c>
      <c r="K16" s="27" t="s">
        <v>16</v>
      </c>
      <c r="L16" s="184"/>
      <c r="M16" s="208"/>
      <c r="N16" s="28" t="str">
        <f t="shared" si="5"/>
        <v>*</v>
      </c>
      <c r="O16" s="185" t="str">
        <f t="shared" ca="1" si="13"/>
        <v/>
      </c>
      <c r="P16" s="186"/>
      <c r="Q16" s="187"/>
      <c r="R16" s="29">
        <f t="shared" si="6"/>
        <v>0</v>
      </c>
      <c r="S16" s="30">
        <f t="shared" si="7"/>
        <v>0</v>
      </c>
      <c r="T16" s="31">
        <f t="shared" si="8"/>
        <v>0</v>
      </c>
      <c r="U16" s="32" t="str">
        <f t="shared" ca="1" si="9"/>
        <v>e</v>
      </c>
      <c r="V16" s="188"/>
      <c r="W16" s="209"/>
      <c r="X16" s="209"/>
      <c r="Y16" s="209"/>
      <c r="Z16" s="209"/>
      <c r="AA16" s="209"/>
      <c r="AB16" s="210"/>
      <c r="AC16" s="24">
        <f>IF(OR(AD16="",AE16=""),0,IF(ISERROR(D16),0,COUNTIF(D16:$D$53,D16)))</f>
        <v>0</v>
      </c>
      <c r="AD16" s="24" t="str">
        <f t="shared" si="10"/>
        <v/>
      </c>
      <c r="AE16" s="24" t="str">
        <f t="shared" si="11"/>
        <v/>
      </c>
      <c r="AF16" s="24">
        <f ca="1">IF(AC16=0,0,MATCH(VALUE(AE16)-1,AD16:OFFSET(AD16,VALUE(AC16)-1,0),1))</f>
        <v>0</v>
      </c>
      <c r="AG16" s="24" t="str">
        <f t="shared" ca="1" si="12"/>
        <v/>
      </c>
    </row>
    <row r="17" spans="1:33" ht="24" customHeight="1">
      <c r="A17" s="25"/>
      <c r="B17" s="12"/>
      <c r="C17" s="13" t="str">
        <f t="shared" si="14"/>
        <v>2026</v>
      </c>
      <c r="D17" s="13" t="e">
        <f t="shared" si="1"/>
        <v>#VALUE!</v>
      </c>
      <c r="E17" s="14" t="e">
        <f t="shared" si="2"/>
        <v>#VALUE!</v>
      </c>
      <c r="F17" s="15"/>
      <c r="G17" s="16" t="str">
        <f t="shared" si="3"/>
        <v/>
      </c>
      <c r="H17" s="182"/>
      <c r="I17" s="208"/>
      <c r="J17" s="26" t="str">
        <f t="shared" si="4"/>
        <v>*</v>
      </c>
      <c r="K17" s="27" t="s">
        <v>16</v>
      </c>
      <c r="L17" s="184"/>
      <c r="M17" s="208"/>
      <c r="N17" s="28" t="str">
        <f t="shared" si="5"/>
        <v>*</v>
      </c>
      <c r="O17" s="185" t="str">
        <f t="shared" ca="1" si="13"/>
        <v/>
      </c>
      <c r="P17" s="186"/>
      <c r="Q17" s="187"/>
      <c r="R17" s="29">
        <f t="shared" si="6"/>
        <v>0</v>
      </c>
      <c r="S17" s="30">
        <f t="shared" si="7"/>
        <v>0</v>
      </c>
      <c r="T17" s="31">
        <f t="shared" si="8"/>
        <v>0</v>
      </c>
      <c r="U17" s="32" t="str">
        <f t="shared" ca="1" si="9"/>
        <v>e</v>
      </c>
      <c r="V17" s="188"/>
      <c r="W17" s="209"/>
      <c r="X17" s="209"/>
      <c r="Y17" s="209"/>
      <c r="Z17" s="209"/>
      <c r="AA17" s="209"/>
      <c r="AB17" s="210"/>
      <c r="AC17" s="24">
        <f>IF(OR(AD17="",AE17=""),0,IF(ISERROR(D17),0,COUNTIF(D17:$D$53,D17)))</f>
        <v>0</v>
      </c>
      <c r="AD17" s="24" t="str">
        <f t="shared" si="10"/>
        <v/>
      </c>
      <c r="AE17" s="24" t="str">
        <f t="shared" si="11"/>
        <v/>
      </c>
      <c r="AF17" s="24">
        <f ca="1">IF(AC17=0,0,MATCH(VALUE(AE17)-1,AD17:OFFSET(AD17,VALUE(AC17)-1,0),1))</f>
        <v>0</v>
      </c>
      <c r="AG17" s="24" t="str">
        <f t="shared" ca="1" si="12"/>
        <v/>
      </c>
    </row>
    <row r="18" spans="1:33" ht="24" customHeight="1">
      <c r="A18" s="25"/>
      <c r="B18" s="12"/>
      <c r="C18" s="13" t="str">
        <f t="shared" si="14"/>
        <v>2026</v>
      </c>
      <c r="D18" s="13" t="e">
        <f t="shared" si="1"/>
        <v>#VALUE!</v>
      </c>
      <c r="E18" s="14" t="e">
        <f t="shared" si="2"/>
        <v>#VALUE!</v>
      </c>
      <c r="F18" s="15"/>
      <c r="G18" s="16" t="str">
        <f t="shared" si="3"/>
        <v/>
      </c>
      <c r="H18" s="182"/>
      <c r="I18" s="208"/>
      <c r="J18" s="26" t="str">
        <f t="shared" si="4"/>
        <v>*</v>
      </c>
      <c r="K18" s="27" t="s">
        <v>16</v>
      </c>
      <c r="L18" s="184"/>
      <c r="M18" s="208"/>
      <c r="N18" s="28" t="str">
        <f t="shared" si="5"/>
        <v>*</v>
      </c>
      <c r="O18" s="185" t="str">
        <f t="shared" ca="1" si="13"/>
        <v/>
      </c>
      <c r="P18" s="186"/>
      <c r="Q18" s="187"/>
      <c r="R18" s="29">
        <f t="shared" si="6"/>
        <v>0</v>
      </c>
      <c r="S18" s="30">
        <f t="shared" si="7"/>
        <v>0</v>
      </c>
      <c r="T18" s="31">
        <f t="shared" si="8"/>
        <v>0</v>
      </c>
      <c r="U18" s="32" t="str">
        <f t="shared" ca="1" si="9"/>
        <v>e</v>
      </c>
      <c r="V18" s="188"/>
      <c r="W18" s="209"/>
      <c r="X18" s="209"/>
      <c r="Y18" s="209"/>
      <c r="Z18" s="209"/>
      <c r="AA18" s="209"/>
      <c r="AB18" s="210"/>
      <c r="AC18" s="24">
        <f>IF(OR(AD18="",AE18=""),0,IF(ISERROR(D18),0,COUNTIF(D18:$D$53,D18)))</f>
        <v>0</v>
      </c>
      <c r="AD18" s="24" t="str">
        <f t="shared" si="10"/>
        <v/>
      </c>
      <c r="AE18" s="24" t="str">
        <f t="shared" si="11"/>
        <v/>
      </c>
      <c r="AF18" s="24">
        <f ca="1">IF(AC18=0,0,MATCH(VALUE(AE18)-1,AD18:OFFSET(AD18,VALUE(AC18)-1,0),1))</f>
        <v>0</v>
      </c>
      <c r="AG18" s="24" t="str">
        <f t="shared" ca="1" si="12"/>
        <v/>
      </c>
    </row>
    <row r="19" spans="1:33" ht="24" customHeight="1">
      <c r="A19" s="25"/>
      <c r="B19" s="12"/>
      <c r="C19" s="13" t="str">
        <f t="shared" si="14"/>
        <v>2026</v>
      </c>
      <c r="D19" s="13" t="e">
        <f t="shared" si="1"/>
        <v>#VALUE!</v>
      </c>
      <c r="E19" s="14" t="e">
        <f t="shared" si="2"/>
        <v>#VALUE!</v>
      </c>
      <c r="F19" s="15"/>
      <c r="G19" s="16" t="str">
        <f t="shared" si="3"/>
        <v/>
      </c>
      <c r="H19" s="182"/>
      <c r="I19" s="208"/>
      <c r="J19" s="26" t="str">
        <f t="shared" si="4"/>
        <v>*</v>
      </c>
      <c r="K19" s="27" t="s">
        <v>16</v>
      </c>
      <c r="L19" s="184"/>
      <c r="M19" s="208"/>
      <c r="N19" s="28" t="str">
        <f t="shared" si="5"/>
        <v>*</v>
      </c>
      <c r="O19" s="185" t="str">
        <f t="shared" ca="1" si="13"/>
        <v/>
      </c>
      <c r="P19" s="186"/>
      <c r="Q19" s="187"/>
      <c r="R19" s="29">
        <f t="shared" si="6"/>
        <v>0</v>
      </c>
      <c r="S19" s="30">
        <f t="shared" si="7"/>
        <v>0</v>
      </c>
      <c r="T19" s="31">
        <f t="shared" si="8"/>
        <v>0</v>
      </c>
      <c r="U19" s="32" t="str">
        <f t="shared" ca="1" si="9"/>
        <v>e</v>
      </c>
      <c r="V19" s="188"/>
      <c r="W19" s="209"/>
      <c r="X19" s="209"/>
      <c r="Y19" s="209"/>
      <c r="Z19" s="209"/>
      <c r="AA19" s="209"/>
      <c r="AB19" s="210"/>
      <c r="AC19" s="24">
        <f>IF(OR(AD19="",AE19=""),0,IF(ISERROR(D19),0,COUNTIF(D19:$D$53,D19)))</f>
        <v>0</v>
      </c>
      <c r="AD19" s="24" t="str">
        <f t="shared" si="10"/>
        <v/>
      </c>
      <c r="AE19" s="24" t="str">
        <f t="shared" si="11"/>
        <v/>
      </c>
      <c r="AF19" s="24">
        <f ca="1">IF(AC19=0,0,MATCH(VALUE(AE19)-1,AD19:OFFSET(AD19,VALUE(AC19)-1,0),1))</f>
        <v>0</v>
      </c>
      <c r="AG19" s="24" t="str">
        <f t="shared" ca="1" si="12"/>
        <v/>
      </c>
    </row>
    <row r="20" spans="1:33" ht="24" customHeight="1">
      <c r="A20" s="25"/>
      <c r="B20" s="12"/>
      <c r="C20" s="13" t="str">
        <f t="shared" si="14"/>
        <v>2026</v>
      </c>
      <c r="D20" s="13" t="e">
        <f t="shared" si="1"/>
        <v>#VALUE!</v>
      </c>
      <c r="E20" s="14" t="e">
        <f t="shared" si="2"/>
        <v>#VALUE!</v>
      </c>
      <c r="F20" s="15"/>
      <c r="G20" s="16" t="str">
        <f t="shared" si="3"/>
        <v/>
      </c>
      <c r="H20" s="182"/>
      <c r="I20" s="208"/>
      <c r="J20" s="26" t="str">
        <f t="shared" si="4"/>
        <v>*</v>
      </c>
      <c r="K20" s="27" t="s">
        <v>16</v>
      </c>
      <c r="L20" s="184"/>
      <c r="M20" s="208"/>
      <c r="N20" s="28" t="str">
        <f t="shared" si="5"/>
        <v>*</v>
      </c>
      <c r="O20" s="185" t="str">
        <f t="shared" ca="1" si="13"/>
        <v/>
      </c>
      <c r="P20" s="186"/>
      <c r="Q20" s="187"/>
      <c r="R20" s="29">
        <f t="shared" si="6"/>
        <v>0</v>
      </c>
      <c r="S20" s="30">
        <f t="shared" si="7"/>
        <v>0</v>
      </c>
      <c r="T20" s="31">
        <f t="shared" si="8"/>
        <v>0</v>
      </c>
      <c r="U20" s="32" t="str">
        <f t="shared" ca="1" si="9"/>
        <v>e</v>
      </c>
      <c r="V20" s="188"/>
      <c r="W20" s="209"/>
      <c r="X20" s="209"/>
      <c r="Y20" s="209"/>
      <c r="Z20" s="209"/>
      <c r="AA20" s="209"/>
      <c r="AB20" s="210"/>
      <c r="AC20" s="24">
        <f>IF(OR(AD20="",AE20=""),0,IF(ISERROR(D20),0,COUNTIF(D20:$D$53,D20)))</f>
        <v>0</v>
      </c>
      <c r="AD20" s="24" t="str">
        <f t="shared" si="10"/>
        <v/>
      </c>
      <c r="AE20" s="24" t="str">
        <f t="shared" si="11"/>
        <v/>
      </c>
      <c r="AF20" s="24">
        <f ca="1">IF(AC20=0,0,MATCH(VALUE(AE20)-1,AD20:OFFSET(AD20,VALUE(AC20)-1,0),1))</f>
        <v>0</v>
      </c>
      <c r="AG20" s="24" t="str">
        <f t="shared" ca="1" si="12"/>
        <v/>
      </c>
    </row>
    <row r="21" spans="1:33" ht="24" customHeight="1">
      <c r="A21" s="25"/>
      <c r="B21" s="12"/>
      <c r="C21" s="13" t="str">
        <f t="shared" si="14"/>
        <v>2026</v>
      </c>
      <c r="D21" s="13" t="e">
        <f t="shared" si="1"/>
        <v>#VALUE!</v>
      </c>
      <c r="E21" s="14" t="e">
        <f t="shared" si="2"/>
        <v>#VALUE!</v>
      </c>
      <c r="F21" s="15"/>
      <c r="G21" s="16" t="str">
        <f t="shared" si="3"/>
        <v/>
      </c>
      <c r="H21" s="182"/>
      <c r="I21" s="208"/>
      <c r="J21" s="26" t="str">
        <f t="shared" si="4"/>
        <v>*</v>
      </c>
      <c r="K21" s="27" t="s">
        <v>16</v>
      </c>
      <c r="L21" s="184"/>
      <c r="M21" s="208"/>
      <c r="N21" s="28" t="str">
        <f t="shared" si="5"/>
        <v>*</v>
      </c>
      <c r="O21" s="185" t="str">
        <f t="shared" ca="1" si="13"/>
        <v/>
      </c>
      <c r="P21" s="186"/>
      <c r="Q21" s="187"/>
      <c r="R21" s="29">
        <f t="shared" si="6"/>
        <v>0</v>
      </c>
      <c r="S21" s="30">
        <f t="shared" si="7"/>
        <v>0</v>
      </c>
      <c r="T21" s="31">
        <f t="shared" si="8"/>
        <v>0</v>
      </c>
      <c r="U21" s="32" t="str">
        <f t="shared" ca="1" si="9"/>
        <v>e</v>
      </c>
      <c r="V21" s="188"/>
      <c r="W21" s="209"/>
      <c r="X21" s="209"/>
      <c r="Y21" s="209"/>
      <c r="Z21" s="209"/>
      <c r="AA21" s="209"/>
      <c r="AB21" s="210"/>
      <c r="AC21" s="24">
        <f>IF(OR(AD21="",AE21=""),0,IF(ISERROR(D21),0,COUNTIF(D21:$D$53,D21)))</f>
        <v>0</v>
      </c>
      <c r="AD21" s="24" t="str">
        <f t="shared" si="10"/>
        <v/>
      </c>
      <c r="AE21" s="24" t="str">
        <f t="shared" si="11"/>
        <v/>
      </c>
      <c r="AF21" s="24">
        <f ca="1">IF(AC21=0,0,MATCH(VALUE(AE21)-1,AD21:OFFSET(AD21,VALUE(AC21)-1,0),1))</f>
        <v>0</v>
      </c>
      <c r="AG21" s="24" t="str">
        <f t="shared" ca="1" si="12"/>
        <v/>
      </c>
    </row>
    <row r="22" spans="1:33" ht="24" customHeight="1">
      <c r="A22" s="25"/>
      <c r="B22" s="12"/>
      <c r="C22" s="13" t="str">
        <f t="shared" si="14"/>
        <v>2026</v>
      </c>
      <c r="D22" s="13" t="e">
        <f t="shared" si="1"/>
        <v>#VALUE!</v>
      </c>
      <c r="E22" s="14" t="e">
        <f t="shared" si="2"/>
        <v>#VALUE!</v>
      </c>
      <c r="F22" s="15"/>
      <c r="G22" s="16" t="str">
        <f t="shared" si="3"/>
        <v/>
      </c>
      <c r="H22" s="182"/>
      <c r="I22" s="208"/>
      <c r="J22" s="26" t="str">
        <f t="shared" si="4"/>
        <v>*</v>
      </c>
      <c r="K22" s="27" t="s">
        <v>16</v>
      </c>
      <c r="L22" s="184"/>
      <c r="M22" s="208"/>
      <c r="N22" s="28" t="str">
        <f t="shared" si="5"/>
        <v>*</v>
      </c>
      <c r="O22" s="185" t="str">
        <f t="shared" ca="1" si="13"/>
        <v/>
      </c>
      <c r="P22" s="186"/>
      <c r="Q22" s="187"/>
      <c r="R22" s="29">
        <f t="shared" si="6"/>
        <v>0</v>
      </c>
      <c r="S22" s="30">
        <f t="shared" si="7"/>
        <v>0</v>
      </c>
      <c r="T22" s="31">
        <f t="shared" si="8"/>
        <v>0</v>
      </c>
      <c r="U22" s="32" t="str">
        <f t="shared" ca="1" si="9"/>
        <v>e</v>
      </c>
      <c r="V22" s="188"/>
      <c r="W22" s="209"/>
      <c r="X22" s="209"/>
      <c r="Y22" s="209"/>
      <c r="Z22" s="209"/>
      <c r="AA22" s="209"/>
      <c r="AB22" s="210"/>
      <c r="AC22" s="24">
        <f>IF(OR(AD22="",AE22=""),0,IF(ISERROR(D22),0,COUNTIF(D22:$D$53,D22)))</f>
        <v>0</v>
      </c>
      <c r="AD22" s="24" t="str">
        <f t="shared" si="10"/>
        <v/>
      </c>
      <c r="AE22" s="24" t="str">
        <f t="shared" si="11"/>
        <v/>
      </c>
      <c r="AF22" s="24">
        <f ca="1">IF(AC22=0,0,MATCH(VALUE(AE22)-1,AD22:OFFSET(AD22,VALUE(AC22)-1,0),1))</f>
        <v>0</v>
      </c>
      <c r="AG22" s="24" t="str">
        <f t="shared" ca="1" si="12"/>
        <v/>
      </c>
    </row>
    <row r="23" spans="1:33" ht="24" customHeight="1">
      <c r="A23" s="25"/>
      <c r="B23" s="12"/>
      <c r="C23" s="13" t="str">
        <f t="shared" si="14"/>
        <v>2026</v>
      </c>
      <c r="D23" s="13" t="e">
        <f t="shared" si="1"/>
        <v>#VALUE!</v>
      </c>
      <c r="E23" s="14" t="e">
        <f t="shared" si="2"/>
        <v>#VALUE!</v>
      </c>
      <c r="F23" s="15"/>
      <c r="G23" s="16" t="str">
        <f t="shared" si="3"/>
        <v/>
      </c>
      <c r="H23" s="182"/>
      <c r="I23" s="208"/>
      <c r="J23" s="26" t="str">
        <f t="shared" si="4"/>
        <v>*</v>
      </c>
      <c r="K23" s="27" t="s">
        <v>16</v>
      </c>
      <c r="L23" s="184"/>
      <c r="M23" s="208"/>
      <c r="N23" s="28" t="str">
        <f t="shared" si="5"/>
        <v>*</v>
      </c>
      <c r="O23" s="185" t="str">
        <f t="shared" ca="1" si="13"/>
        <v/>
      </c>
      <c r="P23" s="186"/>
      <c r="Q23" s="187"/>
      <c r="R23" s="29">
        <f t="shared" si="6"/>
        <v>0</v>
      </c>
      <c r="S23" s="30">
        <f t="shared" si="7"/>
        <v>0</v>
      </c>
      <c r="T23" s="31">
        <f t="shared" si="8"/>
        <v>0</v>
      </c>
      <c r="U23" s="32" t="str">
        <f t="shared" ca="1" si="9"/>
        <v>e</v>
      </c>
      <c r="V23" s="188"/>
      <c r="W23" s="209"/>
      <c r="X23" s="209"/>
      <c r="Y23" s="209"/>
      <c r="Z23" s="209"/>
      <c r="AA23" s="209"/>
      <c r="AB23" s="210"/>
      <c r="AC23" s="24">
        <f>IF(OR(AD23="",AE23=""),0,IF(ISERROR(D23),0,COUNTIF(D23:$D$53,D23)))</f>
        <v>0</v>
      </c>
      <c r="AD23" s="24" t="str">
        <f t="shared" si="10"/>
        <v/>
      </c>
      <c r="AE23" s="24" t="str">
        <f t="shared" si="11"/>
        <v/>
      </c>
      <c r="AF23" s="24">
        <f ca="1">IF(AC23=0,0,MATCH(VALUE(AE23)-1,AD23:OFFSET(AD23,VALUE(AC23)-1,0),1))</f>
        <v>0</v>
      </c>
      <c r="AG23" s="24" t="str">
        <f t="shared" ca="1" si="12"/>
        <v/>
      </c>
    </row>
    <row r="24" spans="1:33" ht="24" customHeight="1">
      <c r="A24" s="25"/>
      <c r="B24" s="12"/>
      <c r="C24" s="13" t="str">
        <f t="shared" si="14"/>
        <v>2026</v>
      </c>
      <c r="D24" s="13" t="e">
        <f t="shared" si="1"/>
        <v>#VALUE!</v>
      </c>
      <c r="E24" s="14" t="e">
        <f t="shared" si="2"/>
        <v>#VALUE!</v>
      </c>
      <c r="F24" s="15"/>
      <c r="G24" s="16" t="str">
        <f t="shared" si="3"/>
        <v/>
      </c>
      <c r="H24" s="182"/>
      <c r="I24" s="208"/>
      <c r="J24" s="26" t="str">
        <f t="shared" si="4"/>
        <v>*</v>
      </c>
      <c r="K24" s="27" t="s">
        <v>16</v>
      </c>
      <c r="L24" s="184"/>
      <c r="M24" s="208"/>
      <c r="N24" s="28" t="str">
        <f t="shared" si="5"/>
        <v>*</v>
      </c>
      <c r="O24" s="185" t="str">
        <f t="shared" ca="1" si="13"/>
        <v/>
      </c>
      <c r="P24" s="186"/>
      <c r="Q24" s="187"/>
      <c r="R24" s="29">
        <f t="shared" si="6"/>
        <v>0</v>
      </c>
      <c r="S24" s="30">
        <f t="shared" si="7"/>
        <v>0</v>
      </c>
      <c r="T24" s="31">
        <f t="shared" si="8"/>
        <v>0</v>
      </c>
      <c r="U24" s="32" t="str">
        <f t="shared" ca="1" si="9"/>
        <v>e</v>
      </c>
      <c r="V24" s="188"/>
      <c r="W24" s="209"/>
      <c r="X24" s="209"/>
      <c r="Y24" s="209"/>
      <c r="Z24" s="209"/>
      <c r="AA24" s="209"/>
      <c r="AB24" s="210"/>
      <c r="AC24" s="24">
        <f>IF(OR(AD24="",AE24=""),0,IF(ISERROR(D24),0,COUNTIF(D24:$D$53,D24)))</f>
        <v>0</v>
      </c>
      <c r="AD24" s="24" t="str">
        <f t="shared" si="10"/>
        <v/>
      </c>
      <c r="AE24" s="24" t="str">
        <f t="shared" si="11"/>
        <v/>
      </c>
      <c r="AF24" s="24">
        <f ca="1">IF(AC24=0,0,MATCH(VALUE(AE24)-1,AD24:OFFSET(AD24,VALUE(AC24)-1,0),1))</f>
        <v>0</v>
      </c>
      <c r="AG24" s="24" t="str">
        <f t="shared" ca="1" si="12"/>
        <v/>
      </c>
    </row>
    <row r="25" spans="1:33" ht="24" customHeight="1">
      <c r="A25" s="25"/>
      <c r="B25" s="12"/>
      <c r="C25" s="13" t="str">
        <f t="shared" si="14"/>
        <v>2026</v>
      </c>
      <c r="D25" s="13" t="e">
        <f t="shared" si="1"/>
        <v>#VALUE!</v>
      </c>
      <c r="E25" s="14" t="e">
        <f t="shared" si="2"/>
        <v>#VALUE!</v>
      </c>
      <c r="F25" s="15"/>
      <c r="G25" s="16" t="str">
        <f t="shared" si="3"/>
        <v/>
      </c>
      <c r="H25" s="182"/>
      <c r="I25" s="183"/>
      <c r="J25" s="26" t="str">
        <f t="shared" si="4"/>
        <v>*</v>
      </c>
      <c r="K25" s="27" t="s">
        <v>16</v>
      </c>
      <c r="L25" s="184"/>
      <c r="M25" s="183"/>
      <c r="N25" s="28" t="str">
        <f t="shared" si="5"/>
        <v>*</v>
      </c>
      <c r="O25" s="185" t="str">
        <f t="shared" ca="1" si="13"/>
        <v/>
      </c>
      <c r="P25" s="186"/>
      <c r="Q25" s="187"/>
      <c r="R25" s="29">
        <f t="shared" si="6"/>
        <v>0</v>
      </c>
      <c r="S25" s="30">
        <f t="shared" si="7"/>
        <v>0</v>
      </c>
      <c r="T25" s="31">
        <f t="shared" si="8"/>
        <v>0</v>
      </c>
      <c r="U25" s="32" t="str">
        <f t="shared" ca="1" si="9"/>
        <v>e</v>
      </c>
      <c r="V25" s="188"/>
      <c r="W25" s="189"/>
      <c r="X25" s="189"/>
      <c r="Y25" s="189"/>
      <c r="Z25" s="189"/>
      <c r="AA25" s="189"/>
      <c r="AB25" s="190"/>
      <c r="AC25" s="24">
        <f>IF(OR(AD25="",AE25=""),0,IF(ISERROR(D25),0,COUNTIF(D25:$D$53,D25)))</f>
        <v>0</v>
      </c>
      <c r="AD25" s="24" t="str">
        <f t="shared" si="10"/>
        <v/>
      </c>
      <c r="AE25" s="24" t="str">
        <f t="shared" si="11"/>
        <v/>
      </c>
      <c r="AF25" s="24">
        <f ca="1">IF(AC25=0,0,MATCH(VALUE(AE25)-1,AD25:OFFSET(AD25,VALUE(AC25)-1,0),1))</f>
        <v>0</v>
      </c>
      <c r="AG25" s="24" t="str">
        <f t="shared" ca="1" si="12"/>
        <v/>
      </c>
    </row>
    <row r="26" spans="1:33" ht="24" customHeight="1">
      <c r="A26" s="25"/>
      <c r="B26" s="12"/>
      <c r="C26" s="13" t="str">
        <f t="shared" si="14"/>
        <v>2026</v>
      </c>
      <c r="D26" s="13" t="e">
        <f t="shared" si="1"/>
        <v>#VALUE!</v>
      </c>
      <c r="E26" s="14" t="e">
        <f t="shared" si="2"/>
        <v>#VALUE!</v>
      </c>
      <c r="F26" s="15"/>
      <c r="G26" s="16" t="str">
        <f t="shared" ref="G26:G43" si="15">IF(F26="","",VLOOKUP(F26,事業名一覧,2,0))</f>
        <v/>
      </c>
      <c r="H26" s="182"/>
      <c r="I26" s="183"/>
      <c r="J26" s="26" t="str">
        <f t="shared" si="4"/>
        <v>*</v>
      </c>
      <c r="K26" s="27" t="s">
        <v>16</v>
      </c>
      <c r="L26" s="184"/>
      <c r="M26" s="208"/>
      <c r="N26" s="28" t="str">
        <f t="shared" si="5"/>
        <v>*</v>
      </c>
      <c r="O26" s="185" t="str">
        <f t="shared" ca="1" si="13"/>
        <v/>
      </c>
      <c r="P26" s="186"/>
      <c r="Q26" s="187"/>
      <c r="R26" s="29">
        <f t="shared" si="6"/>
        <v>0</v>
      </c>
      <c r="S26" s="30">
        <f t="shared" si="7"/>
        <v>0</v>
      </c>
      <c r="T26" s="31">
        <f t="shared" si="8"/>
        <v>0</v>
      </c>
      <c r="U26" s="32" t="str">
        <f t="shared" ca="1" si="9"/>
        <v>e</v>
      </c>
      <c r="V26" s="188"/>
      <c r="W26" s="189"/>
      <c r="X26" s="189"/>
      <c r="Y26" s="189"/>
      <c r="Z26" s="189"/>
      <c r="AA26" s="189"/>
      <c r="AB26" s="190"/>
      <c r="AC26" s="24">
        <f>IF(OR(AD26="",AE26=""),0,IF(ISERROR(D26),0,COUNTIF(D26:$D$53,D26)))</f>
        <v>0</v>
      </c>
      <c r="AD26" s="24" t="str">
        <f t="shared" si="10"/>
        <v/>
      </c>
      <c r="AE26" s="24" t="str">
        <f t="shared" si="11"/>
        <v/>
      </c>
      <c r="AF26" s="24">
        <f ca="1">IF(AC26=0,0,MATCH(VALUE(AE26)-1,AD26:OFFSET(AD26,VALUE(AC26)-1,0),1))</f>
        <v>0</v>
      </c>
      <c r="AG26" s="24" t="str">
        <f t="shared" ca="1" si="12"/>
        <v/>
      </c>
    </row>
    <row r="27" spans="1:33" ht="24" customHeight="1">
      <c r="A27" s="25"/>
      <c r="B27" s="12"/>
      <c r="C27" s="13" t="str">
        <f t="shared" si="14"/>
        <v>2026</v>
      </c>
      <c r="D27" s="13" t="e">
        <f t="shared" si="1"/>
        <v>#VALUE!</v>
      </c>
      <c r="E27" s="14" t="e">
        <f t="shared" si="2"/>
        <v>#VALUE!</v>
      </c>
      <c r="F27" s="15"/>
      <c r="G27" s="16" t="str">
        <f t="shared" si="15"/>
        <v/>
      </c>
      <c r="H27" s="182"/>
      <c r="I27" s="183"/>
      <c r="J27" s="26" t="str">
        <f t="shared" si="4"/>
        <v>*</v>
      </c>
      <c r="K27" s="27" t="s">
        <v>16</v>
      </c>
      <c r="L27" s="184"/>
      <c r="M27" s="183"/>
      <c r="N27" s="28" t="str">
        <f t="shared" si="5"/>
        <v>*</v>
      </c>
      <c r="O27" s="185" t="str">
        <f t="shared" ca="1" si="13"/>
        <v/>
      </c>
      <c r="P27" s="186"/>
      <c r="Q27" s="187"/>
      <c r="R27" s="29">
        <f t="shared" si="6"/>
        <v>0</v>
      </c>
      <c r="S27" s="30">
        <f t="shared" si="7"/>
        <v>0</v>
      </c>
      <c r="T27" s="31">
        <f t="shared" si="8"/>
        <v>0</v>
      </c>
      <c r="U27" s="32" t="str">
        <f t="shared" ca="1" si="9"/>
        <v>e</v>
      </c>
      <c r="V27" s="188"/>
      <c r="W27" s="189"/>
      <c r="X27" s="189"/>
      <c r="Y27" s="189"/>
      <c r="Z27" s="189"/>
      <c r="AA27" s="189"/>
      <c r="AB27" s="190"/>
      <c r="AC27" s="24">
        <f>IF(OR(AD27="",AE27=""),0,IF(ISERROR(D27),0,COUNTIF(D27:$D$53,D27)))</f>
        <v>0</v>
      </c>
      <c r="AD27" s="24" t="str">
        <f t="shared" si="10"/>
        <v/>
      </c>
      <c r="AE27" s="24" t="str">
        <f t="shared" si="11"/>
        <v/>
      </c>
      <c r="AF27" s="24">
        <f ca="1">IF(AC27=0,0,MATCH(VALUE(AE27)-1,AD27:OFFSET(AD27,VALUE(AC27)-1,0),1))</f>
        <v>0</v>
      </c>
      <c r="AG27" s="24" t="str">
        <f t="shared" ca="1" si="12"/>
        <v/>
      </c>
    </row>
    <row r="28" spans="1:33" ht="24" customHeight="1">
      <c r="A28" s="25"/>
      <c r="B28" s="12"/>
      <c r="C28" s="13" t="str">
        <f t="shared" si="14"/>
        <v>2026</v>
      </c>
      <c r="D28" s="13" t="e">
        <f t="shared" si="1"/>
        <v>#VALUE!</v>
      </c>
      <c r="E28" s="14" t="e">
        <f t="shared" si="2"/>
        <v>#VALUE!</v>
      </c>
      <c r="F28" s="15"/>
      <c r="G28" s="16" t="str">
        <f t="shared" si="15"/>
        <v/>
      </c>
      <c r="H28" s="182"/>
      <c r="I28" s="183"/>
      <c r="J28" s="26" t="str">
        <f t="shared" si="4"/>
        <v>*</v>
      </c>
      <c r="K28" s="27" t="s">
        <v>16</v>
      </c>
      <c r="L28" s="184"/>
      <c r="M28" s="208"/>
      <c r="N28" s="28" t="str">
        <f t="shared" si="5"/>
        <v>*</v>
      </c>
      <c r="O28" s="185" t="str">
        <f t="shared" ca="1" si="13"/>
        <v/>
      </c>
      <c r="P28" s="186"/>
      <c r="Q28" s="187"/>
      <c r="R28" s="29">
        <f t="shared" si="6"/>
        <v>0</v>
      </c>
      <c r="S28" s="30">
        <f t="shared" si="7"/>
        <v>0</v>
      </c>
      <c r="T28" s="31">
        <f t="shared" si="8"/>
        <v>0</v>
      </c>
      <c r="U28" s="32" t="str">
        <f t="shared" ca="1" si="9"/>
        <v>e</v>
      </c>
      <c r="V28" s="188"/>
      <c r="W28" s="189"/>
      <c r="X28" s="189"/>
      <c r="Y28" s="189"/>
      <c r="Z28" s="189"/>
      <c r="AA28" s="189"/>
      <c r="AB28" s="190"/>
      <c r="AC28" s="24">
        <f>IF(OR(AD28="",AE28=""),0,IF(ISERROR(D28),0,COUNTIF(D28:$D$53,D28)))</f>
        <v>0</v>
      </c>
      <c r="AD28" s="24" t="str">
        <f t="shared" si="10"/>
        <v/>
      </c>
      <c r="AE28" s="24" t="str">
        <f t="shared" si="11"/>
        <v/>
      </c>
      <c r="AF28" s="24">
        <f ca="1">IF(AC28=0,0,MATCH(VALUE(AE28)-1,AD28:OFFSET(AD28,VALUE(AC28)-1,0),1))</f>
        <v>0</v>
      </c>
      <c r="AG28" s="24" t="str">
        <f t="shared" ca="1" si="12"/>
        <v/>
      </c>
    </row>
    <row r="29" spans="1:33" ht="24" customHeight="1">
      <c r="A29" s="25"/>
      <c r="B29" s="12"/>
      <c r="C29" s="13" t="str">
        <f t="shared" si="14"/>
        <v>2026</v>
      </c>
      <c r="D29" s="13" t="e">
        <f t="shared" si="1"/>
        <v>#VALUE!</v>
      </c>
      <c r="E29" s="14" t="e">
        <f t="shared" si="2"/>
        <v>#VALUE!</v>
      </c>
      <c r="F29" s="15"/>
      <c r="G29" s="16" t="str">
        <f t="shared" si="15"/>
        <v/>
      </c>
      <c r="H29" s="182"/>
      <c r="I29" s="183"/>
      <c r="J29" s="26" t="str">
        <f t="shared" si="4"/>
        <v>*</v>
      </c>
      <c r="K29" s="27" t="s">
        <v>16</v>
      </c>
      <c r="L29" s="184"/>
      <c r="M29" s="183"/>
      <c r="N29" s="28" t="str">
        <f t="shared" si="5"/>
        <v>*</v>
      </c>
      <c r="O29" s="185" t="str">
        <f t="shared" ca="1" si="13"/>
        <v/>
      </c>
      <c r="P29" s="186"/>
      <c r="Q29" s="187"/>
      <c r="R29" s="29">
        <f t="shared" si="6"/>
        <v>0</v>
      </c>
      <c r="S29" s="30">
        <f t="shared" si="7"/>
        <v>0</v>
      </c>
      <c r="T29" s="31">
        <f t="shared" si="8"/>
        <v>0</v>
      </c>
      <c r="U29" s="32" t="str">
        <f t="shared" ca="1" si="9"/>
        <v>e</v>
      </c>
      <c r="V29" s="188"/>
      <c r="W29" s="189"/>
      <c r="X29" s="189"/>
      <c r="Y29" s="189"/>
      <c r="Z29" s="189"/>
      <c r="AA29" s="189"/>
      <c r="AB29" s="190"/>
      <c r="AC29" s="24">
        <f>IF(OR(AD29="",AE29=""),0,IF(ISERROR(D29),0,COUNTIF(D29:$D$53,D29)))</f>
        <v>0</v>
      </c>
      <c r="AD29" s="24" t="str">
        <f t="shared" si="10"/>
        <v/>
      </c>
      <c r="AE29" s="24" t="str">
        <f t="shared" si="11"/>
        <v/>
      </c>
      <c r="AF29" s="24">
        <f ca="1">IF(AC29=0,0,MATCH(VALUE(AE29)-1,AD29:OFFSET(AD29,VALUE(AC29)-1,0),1))</f>
        <v>0</v>
      </c>
      <c r="AG29" s="24" t="str">
        <f t="shared" ca="1" si="12"/>
        <v/>
      </c>
    </row>
    <row r="30" spans="1:33" ht="24" customHeight="1">
      <c r="A30" s="25"/>
      <c r="B30" s="12"/>
      <c r="C30" s="13" t="str">
        <f t="shared" si="14"/>
        <v>2026</v>
      </c>
      <c r="D30" s="13" t="e">
        <f t="shared" si="1"/>
        <v>#VALUE!</v>
      </c>
      <c r="E30" s="14" t="e">
        <f t="shared" si="2"/>
        <v>#VALUE!</v>
      </c>
      <c r="F30" s="15"/>
      <c r="G30" s="16" t="str">
        <f t="shared" si="15"/>
        <v/>
      </c>
      <c r="H30" s="182"/>
      <c r="I30" s="183"/>
      <c r="J30" s="26" t="str">
        <f t="shared" si="4"/>
        <v>*</v>
      </c>
      <c r="K30" s="27" t="s">
        <v>16</v>
      </c>
      <c r="L30" s="184"/>
      <c r="M30" s="208"/>
      <c r="N30" s="28" t="str">
        <f t="shared" si="5"/>
        <v>*</v>
      </c>
      <c r="O30" s="185" t="str">
        <f t="shared" ca="1" si="13"/>
        <v/>
      </c>
      <c r="P30" s="186"/>
      <c r="Q30" s="187"/>
      <c r="R30" s="29">
        <f t="shared" si="6"/>
        <v>0</v>
      </c>
      <c r="S30" s="30">
        <f t="shared" si="7"/>
        <v>0</v>
      </c>
      <c r="T30" s="31">
        <f t="shared" si="8"/>
        <v>0</v>
      </c>
      <c r="U30" s="32" t="str">
        <f t="shared" ca="1" si="9"/>
        <v>e</v>
      </c>
      <c r="V30" s="188"/>
      <c r="W30" s="189"/>
      <c r="X30" s="189"/>
      <c r="Y30" s="189"/>
      <c r="Z30" s="189"/>
      <c r="AA30" s="189"/>
      <c r="AB30" s="190"/>
      <c r="AC30" s="24">
        <f>IF(OR(AD30="",AE30=""),0,IF(ISERROR(D30),0,COUNTIF(D30:$D$53,D30)))</f>
        <v>0</v>
      </c>
      <c r="AD30" s="24" t="str">
        <f t="shared" si="10"/>
        <v/>
      </c>
      <c r="AE30" s="24" t="str">
        <f t="shared" si="11"/>
        <v/>
      </c>
      <c r="AF30" s="24">
        <f ca="1">IF(AC30=0,0,MATCH(VALUE(AE30)-1,AD30:OFFSET(AD30,VALUE(AC30)-1,0),1))</f>
        <v>0</v>
      </c>
      <c r="AG30" s="24" t="str">
        <f t="shared" ca="1" si="12"/>
        <v/>
      </c>
    </row>
    <row r="31" spans="1:33" ht="24" customHeight="1">
      <c r="A31" s="25"/>
      <c r="B31" s="12"/>
      <c r="C31" s="13" t="str">
        <f t="shared" si="14"/>
        <v>2026</v>
      </c>
      <c r="D31" s="13" t="e">
        <f t="shared" si="1"/>
        <v>#VALUE!</v>
      </c>
      <c r="E31" s="14" t="e">
        <f t="shared" si="2"/>
        <v>#VALUE!</v>
      </c>
      <c r="F31" s="15"/>
      <c r="G31" s="16" t="str">
        <f t="shared" si="15"/>
        <v/>
      </c>
      <c r="H31" s="182"/>
      <c r="I31" s="183"/>
      <c r="J31" s="26" t="str">
        <f t="shared" si="4"/>
        <v>*</v>
      </c>
      <c r="K31" s="27" t="s">
        <v>16</v>
      </c>
      <c r="L31" s="184"/>
      <c r="M31" s="183"/>
      <c r="N31" s="28" t="str">
        <f t="shared" si="5"/>
        <v>*</v>
      </c>
      <c r="O31" s="185" t="str">
        <f t="shared" ca="1" si="13"/>
        <v/>
      </c>
      <c r="P31" s="186"/>
      <c r="Q31" s="187"/>
      <c r="R31" s="29">
        <f t="shared" si="6"/>
        <v>0</v>
      </c>
      <c r="S31" s="30">
        <f t="shared" si="7"/>
        <v>0</v>
      </c>
      <c r="T31" s="31">
        <f t="shared" si="8"/>
        <v>0</v>
      </c>
      <c r="U31" s="32" t="str">
        <f t="shared" ca="1" si="9"/>
        <v>e</v>
      </c>
      <c r="V31" s="188"/>
      <c r="W31" s="189"/>
      <c r="X31" s="189"/>
      <c r="Y31" s="189"/>
      <c r="Z31" s="189"/>
      <c r="AA31" s="189"/>
      <c r="AB31" s="190"/>
      <c r="AC31" s="24">
        <f>IF(OR(AD31="",AE31=""),0,IF(ISERROR(D31),0,COUNTIF(D31:$D$53,D31)))</f>
        <v>0</v>
      </c>
      <c r="AD31" s="24" t="str">
        <f t="shared" si="10"/>
        <v/>
      </c>
      <c r="AE31" s="24" t="str">
        <f t="shared" si="11"/>
        <v/>
      </c>
      <c r="AF31" s="24">
        <f ca="1">IF(AC31=0,0,MATCH(VALUE(AE31)-1,AD31:OFFSET(AD31,VALUE(AC31)-1,0),1))</f>
        <v>0</v>
      </c>
      <c r="AG31" s="24" t="str">
        <f t="shared" ca="1" si="12"/>
        <v/>
      </c>
    </row>
    <row r="32" spans="1:33" ht="24" customHeight="1">
      <c r="A32" s="25"/>
      <c r="B32" s="12"/>
      <c r="C32" s="13" t="str">
        <f t="shared" si="14"/>
        <v>2026</v>
      </c>
      <c r="D32" s="13" t="e">
        <f t="shared" si="1"/>
        <v>#VALUE!</v>
      </c>
      <c r="E32" s="14" t="e">
        <f t="shared" si="2"/>
        <v>#VALUE!</v>
      </c>
      <c r="F32" s="15"/>
      <c r="G32" s="16" t="str">
        <f t="shared" si="15"/>
        <v/>
      </c>
      <c r="H32" s="182"/>
      <c r="I32" s="183"/>
      <c r="J32" s="26" t="str">
        <f t="shared" si="4"/>
        <v>*</v>
      </c>
      <c r="K32" s="27" t="s">
        <v>16</v>
      </c>
      <c r="L32" s="184"/>
      <c r="M32" s="208"/>
      <c r="N32" s="28" t="str">
        <f t="shared" si="5"/>
        <v>*</v>
      </c>
      <c r="O32" s="185" t="str">
        <f t="shared" ca="1" si="13"/>
        <v/>
      </c>
      <c r="P32" s="186"/>
      <c r="Q32" s="187"/>
      <c r="R32" s="29">
        <f t="shared" si="6"/>
        <v>0</v>
      </c>
      <c r="S32" s="30">
        <f t="shared" si="7"/>
        <v>0</v>
      </c>
      <c r="T32" s="31">
        <f t="shared" si="8"/>
        <v>0</v>
      </c>
      <c r="U32" s="32" t="str">
        <f t="shared" ca="1" si="9"/>
        <v>e</v>
      </c>
      <c r="V32" s="188"/>
      <c r="W32" s="189"/>
      <c r="X32" s="189"/>
      <c r="Y32" s="189"/>
      <c r="Z32" s="189"/>
      <c r="AA32" s="189"/>
      <c r="AB32" s="190"/>
      <c r="AC32" s="24">
        <f>IF(OR(AD32="",AE32=""),0,IF(ISERROR(D32),0,COUNTIF(D32:$D$53,D32)))</f>
        <v>0</v>
      </c>
      <c r="AD32" s="24" t="str">
        <f t="shared" si="10"/>
        <v/>
      </c>
      <c r="AE32" s="24" t="str">
        <f t="shared" si="11"/>
        <v/>
      </c>
      <c r="AF32" s="24">
        <f ca="1">IF(AC32=0,0,MATCH(VALUE(AE32)-1,AD32:OFFSET(AD32,VALUE(AC32)-1,0),1))</f>
        <v>0</v>
      </c>
      <c r="AG32" s="24" t="str">
        <f t="shared" ca="1" si="12"/>
        <v/>
      </c>
    </row>
    <row r="33" spans="1:33" ht="24" customHeight="1">
      <c r="A33" s="25"/>
      <c r="B33" s="12"/>
      <c r="C33" s="13" t="str">
        <f t="shared" si="14"/>
        <v>2026</v>
      </c>
      <c r="D33" s="13" t="e">
        <f t="shared" si="1"/>
        <v>#VALUE!</v>
      </c>
      <c r="E33" s="14" t="e">
        <f t="shared" si="2"/>
        <v>#VALUE!</v>
      </c>
      <c r="F33" s="15"/>
      <c r="G33" s="16" t="str">
        <f t="shared" si="15"/>
        <v/>
      </c>
      <c r="H33" s="182"/>
      <c r="I33" s="183"/>
      <c r="J33" s="26" t="str">
        <f t="shared" si="4"/>
        <v>*</v>
      </c>
      <c r="K33" s="27" t="s">
        <v>16</v>
      </c>
      <c r="L33" s="184"/>
      <c r="M33" s="183"/>
      <c r="N33" s="28" t="str">
        <f t="shared" si="5"/>
        <v>*</v>
      </c>
      <c r="O33" s="185" t="str">
        <f t="shared" ca="1" si="13"/>
        <v/>
      </c>
      <c r="P33" s="186"/>
      <c r="Q33" s="187"/>
      <c r="R33" s="29">
        <f t="shared" si="6"/>
        <v>0</v>
      </c>
      <c r="S33" s="30">
        <f t="shared" si="7"/>
        <v>0</v>
      </c>
      <c r="T33" s="31">
        <f t="shared" si="8"/>
        <v>0</v>
      </c>
      <c r="U33" s="32" t="str">
        <f t="shared" ca="1" si="9"/>
        <v>e</v>
      </c>
      <c r="V33" s="188"/>
      <c r="W33" s="189"/>
      <c r="X33" s="189"/>
      <c r="Y33" s="189"/>
      <c r="Z33" s="189"/>
      <c r="AA33" s="189"/>
      <c r="AB33" s="190"/>
      <c r="AC33" s="24">
        <f>IF(OR(AD33="",AE33=""),0,IF(ISERROR(D33),0,COUNTIF(D33:$D$53,D33)))</f>
        <v>0</v>
      </c>
      <c r="AD33" s="24" t="str">
        <f t="shared" si="10"/>
        <v/>
      </c>
      <c r="AE33" s="24" t="str">
        <f t="shared" si="11"/>
        <v/>
      </c>
      <c r="AF33" s="24">
        <f ca="1">IF(AC33=0,0,MATCH(VALUE(AE33)-1,AD33:OFFSET(AD33,VALUE(AC33)-1,0),1))</f>
        <v>0</v>
      </c>
      <c r="AG33" s="24" t="str">
        <f t="shared" ca="1" si="12"/>
        <v/>
      </c>
    </row>
    <row r="34" spans="1:33" ht="24" customHeight="1">
      <c r="A34" s="25"/>
      <c r="B34" s="12"/>
      <c r="C34" s="13" t="str">
        <f t="shared" si="14"/>
        <v>2026</v>
      </c>
      <c r="D34" s="13" t="e">
        <f t="shared" si="1"/>
        <v>#VALUE!</v>
      </c>
      <c r="E34" s="14" t="e">
        <f t="shared" si="2"/>
        <v>#VALUE!</v>
      </c>
      <c r="F34" s="15"/>
      <c r="G34" s="16" t="str">
        <f t="shared" si="15"/>
        <v/>
      </c>
      <c r="H34" s="182"/>
      <c r="I34" s="183"/>
      <c r="J34" s="26" t="str">
        <f t="shared" si="4"/>
        <v>*</v>
      </c>
      <c r="K34" s="27" t="s">
        <v>16</v>
      </c>
      <c r="L34" s="184"/>
      <c r="M34" s="208"/>
      <c r="N34" s="28" t="str">
        <f t="shared" si="5"/>
        <v>*</v>
      </c>
      <c r="O34" s="185" t="str">
        <f t="shared" ca="1" si="13"/>
        <v/>
      </c>
      <c r="P34" s="186"/>
      <c r="Q34" s="187"/>
      <c r="R34" s="29">
        <f t="shared" si="6"/>
        <v>0</v>
      </c>
      <c r="S34" s="30">
        <f t="shared" si="7"/>
        <v>0</v>
      </c>
      <c r="T34" s="31">
        <f t="shared" si="8"/>
        <v>0</v>
      </c>
      <c r="U34" s="32" t="str">
        <f t="shared" ca="1" si="9"/>
        <v>e</v>
      </c>
      <c r="V34" s="188"/>
      <c r="W34" s="189"/>
      <c r="X34" s="189"/>
      <c r="Y34" s="189"/>
      <c r="Z34" s="189"/>
      <c r="AA34" s="189"/>
      <c r="AB34" s="190"/>
      <c r="AC34" s="24">
        <f>IF(OR(AD34="",AE34=""),0,IF(ISERROR(D34),0,COUNTIF(D34:$D$53,D34)))</f>
        <v>0</v>
      </c>
      <c r="AD34" s="24" t="str">
        <f t="shared" si="10"/>
        <v/>
      </c>
      <c r="AE34" s="24" t="str">
        <f t="shared" si="11"/>
        <v/>
      </c>
      <c r="AF34" s="24">
        <f ca="1">IF(AC34=0,0,MATCH(VALUE(AE34)-1,AD34:OFFSET(AD34,VALUE(AC34)-1,0),1))</f>
        <v>0</v>
      </c>
      <c r="AG34" s="24" t="str">
        <f t="shared" ca="1" si="12"/>
        <v/>
      </c>
    </row>
    <row r="35" spans="1:33" ht="24" customHeight="1">
      <c r="A35" s="25"/>
      <c r="B35" s="12"/>
      <c r="C35" s="13" t="str">
        <f t="shared" si="14"/>
        <v>2026</v>
      </c>
      <c r="D35" s="13" t="e">
        <f t="shared" si="1"/>
        <v>#VALUE!</v>
      </c>
      <c r="E35" s="14" t="e">
        <f t="shared" si="2"/>
        <v>#VALUE!</v>
      </c>
      <c r="F35" s="15"/>
      <c r="G35" s="16" t="str">
        <f t="shared" si="15"/>
        <v/>
      </c>
      <c r="H35" s="182"/>
      <c r="I35" s="183"/>
      <c r="J35" s="26" t="str">
        <f t="shared" si="4"/>
        <v>*</v>
      </c>
      <c r="K35" s="27" t="s">
        <v>16</v>
      </c>
      <c r="L35" s="184"/>
      <c r="M35" s="183"/>
      <c r="N35" s="28" t="str">
        <f t="shared" si="5"/>
        <v>*</v>
      </c>
      <c r="O35" s="185" t="str">
        <f t="shared" ca="1" si="13"/>
        <v/>
      </c>
      <c r="P35" s="186"/>
      <c r="Q35" s="187"/>
      <c r="R35" s="29">
        <f t="shared" si="6"/>
        <v>0</v>
      </c>
      <c r="S35" s="30">
        <f t="shared" si="7"/>
        <v>0</v>
      </c>
      <c r="T35" s="31">
        <f t="shared" si="8"/>
        <v>0</v>
      </c>
      <c r="U35" s="32" t="str">
        <f t="shared" ca="1" si="9"/>
        <v>e</v>
      </c>
      <c r="V35" s="188"/>
      <c r="W35" s="189"/>
      <c r="X35" s="189"/>
      <c r="Y35" s="189"/>
      <c r="Z35" s="189"/>
      <c r="AA35" s="189"/>
      <c r="AB35" s="190"/>
      <c r="AC35" s="24">
        <f>IF(OR(AD35="",AE35=""),0,IF(ISERROR(D35),0,COUNTIF(D35:$D$53,D35)))</f>
        <v>0</v>
      </c>
      <c r="AD35" s="24" t="str">
        <f t="shared" si="10"/>
        <v/>
      </c>
      <c r="AE35" s="24" t="str">
        <f t="shared" si="11"/>
        <v/>
      </c>
      <c r="AF35" s="24">
        <f ca="1">IF(AC35=0,0,MATCH(VALUE(AE35)-1,AD35:OFFSET(AD35,VALUE(AC35)-1,0),1))</f>
        <v>0</v>
      </c>
      <c r="AG35" s="24" t="str">
        <f t="shared" ca="1" si="12"/>
        <v/>
      </c>
    </row>
    <row r="36" spans="1:33" ht="24" customHeight="1">
      <c r="A36" s="25"/>
      <c r="B36" s="12"/>
      <c r="C36" s="13" t="str">
        <f t="shared" si="14"/>
        <v>2026</v>
      </c>
      <c r="D36" s="13" t="e">
        <f t="shared" si="1"/>
        <v>#VALUE!</v>
      </c>
      <c r="E36" s="14" t="e">
        <f t="shared" si="2"/>
        <v>#VALUE!</v>
      </c>
      <c r="F36" s="15"/>
      <c r="G36" s="16" t="str">
        <f t="shared" si="15"/>
        <v/>
      </c>
      <c r="H36" s="182"/>
      <c r="I36" s="183"/>
      <c r="J36" s="26" t="str">
        <f t="shared" si="4"/>
        <v>*</v>
      </c>
      <c r="K36" s="27" t="s">
        <v>16</v>
      </c>
      <c r="L36" s="184"/>
      <c r="M36" s="208"/>
      <c r="N36" s="28" t="str">
        <f t="shared" si="5"/>
        <v>*</v>
      </c>
      <c r="O36" s="185" t="str">
        <f t="shared" ca="1" si="13"/>
        <v/>
      </c>
      <c r="P36" s="186"/>
      <c r="Q36" s="187"/>
      <c r="R36" s="29">
        <f t="shared" si="6"/>
        <v>0</v>
      </c>
      <c r="S36" s="30">
        <f t="shared" si="7"/>
        <v>0</v>
      </c>
      <c r="T36" s="31">
        <f t="shared" si="8"/>
        <v>0</v>
      </c>
      <c r="U36" s="32" t="str">
        <f t="shared" ca="1" si="9"/>
        <v>e</v>
      </c>
      <c r="V36" s="188"/>
      <c r="W36" s="189"/>
      <c r="X36" s="189"/>
      <c r="Y36" s="189"/>
      <c r="Z36" s="189"/>
      <c r="AA36" s="189"/>
      <c r="AB36" s="190"/>
      <c r="AC36" s="24">
        <f>IF(OR(AD36="",AE36=""),0,IF(ISERROR(D36),0,COUNTIF(D36:$D$53,D36)))</f>
        <v>0</v>
      </c>
      <c r="AD36" s="24" t="str">
        <f t="shared" si="10"/>
        <v/>
      </c>
      <c r="AE36" s="24" t="str">
        <f t="shared" si="11"/>
        <v/>
      </c>
      <c r="AF36" s="24">
        <f ca="1">IF(AC36=0,0,MATCH(VALUE(AE36)-1,AD36:OFFSET(AD36,VALUE(AC36)-1,0),1))</f>
        <v>0</v>
      </c>
      <c r="AG36" s="24" t="str">
        <f t="shared" ca="1" si="12"/>
        <v/>
      </c>
    </row>
    <row r="37" spans="1:33" ht="24" customHeight="1">
      <c r="A37" s="25"/>
      <c r="B37" s="12"/>
      <c r="C37" s="13" t="str">
        <f t="shared" si="14"/>
        <v>2026</v>
      </c>
      <c r="D37" s="13" t="e">
        <f t="shared" si="1"/>
        <v>#VALUE!</v>
      </c>
      <c r="E37" s="14" t="e">
        <f t="shared" si="2"/>
        <v>#VALUE!</v>
      </c>
      <c r="F37" s="15"/>
      <c r="G37" s="16" t="str">
        <f t="shared" si="15"/>
        <v/>
      </c>
      <c r="H37" s="182"/>
      <c r="I37" s="183"/>
      <c r="J37" s="26" t="str">
        <f t="shared" si="4"/>
        <v>*</v>
      </c>
      <c r="K37" s="27" t="s">
        <v>16</v>
      </c>
      <c r="L37" s="184"/>
      <c r="M37" s="183"/>
      <c r="N37" s="28" t="str">
        <f t="shared" si="5"/>
        <v>*</v>
      </c>
      <c r="O37" s="185" t="str">
        <f t="shared" ca="1" si="13"/>
        <v/>
      </c>
      <c r="P37" s="186"/>
      <c r="Q37" s="187"/>
      <c r="R37" s="29">
        <f t="shared" si="6"/>
        <v>0</v>
      </c>
      <c r="S37" s="30">
        <f t="shared" si="7"/>
        <v>0</v>
      </c>
      <c r="T37" s="31">
        <f t="shared" si="8"/>
        <v>0</v>
      </c>
      <c r="U37" s="32" t="str">
        <f t="shared" ca="1" si="9"/>
        <v>e</v>
      </c>
      <c r="V37" s="188"/>
      <c r="W37" s="189"/>
      <c r="X37" s="189"/>
      <c r="Y37" s="189"/>
      <c r="Z37" s="189"/>
      <c r="AA37" s="189"/>
      <c r="AB37" s="190"/>
      <c r="AC37" s="24">
        <f>IF(OR(AD37="",AE37=""),0,IF(ISERROR(D37),0,COUNTIF(D37:$D$53,D37)))</f>
        <v>0</v>
      </c>
      <c r="AD37" s="24" t="str">
        <f t="shared" si="10"/>
        <v/>
      </c>
      <c r="AE37" s="24" t="str">
        <f t="shared" si="11"/>
        <v/>
      </c>
      <c r="AF37" s="24">
        <f ca="1">IF(AC37=0,0,MATCH(VALUE(AE37)-1,AD37:OFFSET(AD37,VALUE(AC37)-1,0),1))</f>
        <v>0</v>
      </c>
      <c r="AG37" s="24" t="str">
        <f t="shared" ca="1" si="12"/>
        <v/>
      </c>
    </row>
    <row r="38" spans="1:33" ht="24" customHeight="1">
      <c r="A38" s="25"/>
      <c r="B38" s="12"/>
      <c r="C38" s="13" t="str">
        <f t="shared" si="14"/>
        <v>2026</v>
      </c>
      <c r="D38" s="13" t="e">
        <f t="shared" si="1"/>
        <v>#VALUE!</v>
      </c>
      <c r="E38" s="14" t="e">
        <f t="shared" si="2"/>
        <v>#VALUE!</v>
      </c>
      <c r="F38" s="15"/>
      <c r="G38" s="16" t="str">
        <f t="shared" si="15"/>
        <v/>
      </c>
      <c r="H38" s="182"/>
      <c r="I38" s="183"/>
      <c r="J38" s="26" t="str">
        <f t="shared" si="4"/>
        <v>*</v>
      </c>
      <c r="K38" s="27" t="s">
        <v>16</v>
      </c>
      <c r="L38" s="184"/>
      <c r="M38" s="208"/>
      <c r="N38" s="28" t="str">
        <f t="shared" si="5"/>
        <v>*</v>
      </c>
      <c r="O38" s="185" t="str">
        <f t="shared" ca="1" si="13"/>
        <v/>
      </c>
      <c r="P38" s="186"/>
      <c r="Q38" s="187"/>
      <c r="R38" s="29">
        <f t="shared" si="6"/>
        <v>0</v>
      </c>
      <c r="S38" s="30">
        <f t="shared" si="7"/>
        <v>0</v>
      </c>
      <c r="T38" s="31">
        <f t="shared" si="8"/>
        <v>0</v>
      </c>
      <c r="U38" s="32" t="str">
        <f t="shared" ca="1" si="9"/>
        <v>e</v>
      </c>
      <c r="V38" s="188"/>
      <c r="W38" s="189"/>
      <c r="X38" s="189"/>
      <c r="Y38" s="189"/>
      <c r="Z38" s="189"/>
      <c r="AA38" s="189"/>
      <c r="AB38" s="190"/>
      <c r="AC38" s="24">
        <f>IF(OR(AD38="",AE38=""),0,IF(ISERROR(D38),0,COUNTIF(D38:$D$53,D38)))</f>
        <v>0</v>
      </c>
      <c r="AD38" s="24" t="str">
        <f t="shared" si="10"/>
        <v/>
      </c>
      <c r="AE38" s="24" t="str">
        <f t="shared" si="11"/>
        <v/>
      </c>
      <c r="AF38" s="24">
        <f ca="1">IF(AC38=0,0,MATCH(VALUE(AE38)-1,AD38:OFFSET(AD38,VALUE(AC38)-1,0),1))</f>
        <v>0</v>
      </c>
      <c r="AG38" s="24" t="str">
        <f t="shared" ca="1" si="12"/>
        <v/>
      </c>
    </row>
    <row r="39" spans="1:33" ht="24" customHeight="1">
      <c r="A39" s="25"/>
      <c r="B39" s="12"/>
      <c r="C39" s="13" t="str">
        <f t="shared" si="14"/>
        <v>2026</v>
      </c>
      <c r="D39" s="13" t="e">
        <f t="shared" si="1"/>
        <v>#VALUE!</v>
      </c>
      <c r="E39" s="14" t="e">
        <f t="shared" si="2"/>
        <v>#VALUE!</v>
      </c>
      <c r="F39" s="15"/>
      <c r="G39" s="16" t="str">
        <f t="shared" si="15"/>
        <v/>
      </c>
      <c r="H39" s="182"/>
      <c r="I39" s="183"/>
      <c r="J39" s="26" t="str">
        <f t="shared" si="4"/>
        <v>*</v>
      </c>
      <c r="K39" s="27" t="s">
        <v>16</v>
      </c>
      <c r="L39" s="184"/>
      <c r="M39" s="183"/>
      <c r="N39" s="28" t="str">
        <f t="shared" si="5"/>
        <v>*</v>
      </c>
      <c r="O39" s="185" t="str">
        <f t="shared" ca="1" si="13"/>
        <v/>
      </c>
      <c r="P39" s="186"/>
      <c r="Q39" s="187"/>
      <c r="R39" s="29">
        <f t="shared" si="6"/>
        <v>0</v>
      </c>
      <c r="S39" s="30">
        <f t="shared" si="7"/>
        <v>0</v>
      </c>
      <c r="T39" s="31">
        <f t="shared" si="8"/>
        <v>0</v>
      </c>
      <c r="U39" s="32" t="str">
        <f t="shared" ca="1" si="9"/>
        <v>e</v>
      </c>
      <c r="V39" s="188"/>
      <c r="W39" s="189"/>
      <c r="X39" s="189"/>
      <c r="Y39" s="189"/>
      <c r="Z39" s="189"/>
      <c r="AA39" s="189"/>
      <c r="AB39" s="190"/>
      <c r="AC39" s="24">
        <f>IF(OR(AD39="",AE39=""),0,IF(ISERROR(D39),0,COUNTIF(D39:$D$53,D39)))</f>
        <v>0</v>
      </c>
      <c r="AD39" s="24" t="str">
        <f t="shared" si="10"/>
        <v/>
      </c>
      <c r="AE39" s="24" t="str">
        <f t="shared" si="11"/>
        <v/>
      </c>
      <c r="AF39" s="24">
        <f ca="1">IF(AC39=0,0,MATCH(VALUE(AE39)-1,AD39:OFFSET(AD39,VALUE(AC39)-1,0),1))</f>
        <v>0</v>
      </c>
      <c r="AG39" s="24" t="str">
        <f t="shared" ca="1" si="12"/>
        <v/>
      </c>
    </row>
    <row r="40" spans="1:33" ht="24" customHeight="1">
      <c r="A40" s="25"/>
      <c r="B40" s="12"/>
      <c r="C40" s="13" t="str">
        <f t="shared" si="14"/>
        <v>2026</v>
      </c>
      <c r="D40" s="13" t="e">
        <f t="shared" si="1"/>
        <v>#VALUE!</v>
      </c>
      <c r="E40" s="14" t="e">
        <f t="shared" si="2"/>
        <v>#VALUE!</v>
      </c>
      <c r="F40" s="15"/>
      <c r="G40" s="16" t="str">
        <f t="shared" si="15"/>
        <v/>
      </c>
      <c r="H40" s="182"/>
      <c r="I40" s="183"/>
      <c r="J40" s="26" t="str">
        <f t="shared" si="4"/>
        <v>*</v>
      </c>
      <c r="K40" s="27" t="s">
        <v>16</v>
      </c>
      <c r="L40" s="184"/>
      <c r="M40" s="208"/>
      <c r="N40" s="28" t="str">
        <f t="shared" si="5"/>
        <v>*</v>
      </c>
      <c r="O40" s="185" t="str">
        <f t="shared" ca="1" si="13"/>
        <v/>
      </c>
      <c r="P40" s="186"/>
      <c r="Q40" s="187"/>
      <c r="R40" s="29">
        <f t="shared" si="6"/>
        <v>0</v>
      </c>
      <c r="S40" s="30">
        <f t="shared" si="7"/>
        <v>0</v>
      </c>
      <c r="T40" s="31">
        <f t="shared" si="8"/>
        <v>0</v>
      </c>
      <c r="U40" s="32" t="str">
        <f t="shared" ca="1" si="9"/>
        <v>e</v>
      </c>
      <c r="V40" s="188"/>
      <c r="W40" s="189"/>
      <c r="X40" s="189"/>
      <c r="Y40" s="189"/>
      <c r="Z40" s="189"/>
      <c r="AA40" s="189"/>
      <c r="AB40" s="190"/>
      <c r="AC40" s="24">
        <f>IF(OR(AD40="",AE40=""),0,IF(ISERROR(D40),0,COUNTIF(D40:$D$53,D40)))</f>
        <v>0</v>
      </c>
      <c r="AD40" s="24" t="str">
        <f t="shared" si="10"/>
        <v/>
      </c>
      <c r="AE40" s="24" t="str">
        <f t="shared" si="11"/>
        <v/>
      </c>
      <c r="AF40" s="24">
        <f ca="1">IF(AC40=0,0,MATCH(VALUE(AE40)-1,AD40:OFFSET(AD40,VALUE(AC40)-1,0),1))</f>
        <v>0</v>
      </c>
      <c r="AG40" s="24" t="str">
        <f t="shared" ca="1" si="12"/>
        <v/>
      </c>
    </row>
    <row r="41" spans="1:33" ht="24" customHeight="1">
      <c r="A41" s="25"/>
      <c r="B41" s="12"/>
      <c r="C41" s="13" t="str">
        <f t="shared" si="14"/>
        <v>2026</v>
      </c>
      <c r="D41" s="13" t="e">
        <f t="shared" si="1"/>
        <v>#VALUE!</v>
      </c>
      <c r="E41" s="14" t="e">
        <f t="shared" si="2"/>
        <v>#VALUE!</v>
      </c>
      <c r="F41" s="15"/>
      <c r="G41" s="16" t="str">
        <f t="shared" si="15"/>
        <v/>
      </c>
      <c r="H41" s="182"/>
      <c r="I41" s="183"/>
      <c r="J41" s="26" t="str">
        <f t="shared" si="4"/>
        <v>*</v>
      </c>
      <c r="K41" s="27" t="s">
        <v>16</v>
      </c>
      <c r="L41" s="184"/>
      <c r="M41" s="183"/>
      <c r="N41" s="28" t="str">
        <f t="shared" si="5"/>
        <v>*</v>
      </c>
      <c r="O41" s="185" t="str">
        <f t="shared" ca="1" si="13"/>
        <v/>
      </c>
      <c r="P41" s="186"/>
      <c r="Q41" s="187"/>
      <c r="R41" s="29">
        <f t="shared" si="6"/>
        <v>0</v>
      </c>
      <c r="S41" s="30">
        <f t="shared" si="7"/>
        <v>0</v>
      </c>
      <c r="T41" s="31">
        <f t="shared" si="8"/>
        <v>0</v>
      </c>
      <c r="U41" s="32" t="str">
        <f t="shared" ca="1" si="9"/>
        <v>e</v>
      </c>
      <c r="V41" s="188"/>
      <c r="W41" s="189"/>
      <c r="X41" s="189"/>
      <c r="Y41" s="189"/>
      <c r="Z41" s="189"/>
      <c r="AA41" s="189"/>
      <c r="AB41" s="190"/>
      <c r="AC41" s="24">
        <f>IF(OR(AD41="",AE41=""),0,IF(ISERROR(D41),0,COUNTIF(D41:$D$53,D41)))</f>
        <v>0</v>
      </c>
      <c r="AD41" s="24" t="str">
        <f t="shared" si="10"/>
        <v/>
      </c>
      <c r="AE41" s="24" t="str">
        <f t="shared" si="11"/>
        <v/>
      </c>
      <c r="AF41" s="24">
        <f ca="1">IF(AC41=0,0,MATCH(VALUE(AE41)-1,AD41:OFFSET(AD41,VALUE(AC41)-1,0),1))</f>
        <v>0</v>
      </c>
      <c r="AG41" s="24" t="str">
        <f t="shared" ca="1" si="12"/>
        <v/>
      </c>
    </row>
    <row r="42" spans="1:33" ht="24" customHeight="1">
      <c r="A42" s="25"/>
      <c r="B42" s="12"/>
      <c r="C42" s="13" t="str">
        <f t="shared" si="14"/>
        <v>2026</v>
      </c>
      <c r="D42" s="13" t="e">
        <f t="shared" si="1"/>
        <v>#VALUE!</v>
      </c>
      <c r="E42" s="14" t="e">
        <f t="shared" si="2"/>
        <v>#VALUE!</v>
      </c>
      <c r="F42" s="15"/>
      <c r="G42" s="16" t="str">
        <f t="shared" si="15"/>
        <v/>
      </c>
      <c r="H42" s="182"/>
      <c r="I42" s="183"/>
      <c r="J42" s="26" t="str">
        <f t="shared" si="4"/>
        <v>*</v>
      </c>
      <c r="K42" s="27" t="s">
        <v>16</v>
      </c>
      <c r="L42" s="184"/>
      <c r="M42" s="208"/>
      <c r="N42" s="28" t="str">
        <f t="shared" si="5"/>
        <v>*</v>
      </c>
      <c r="O42" s="185" t="str">
        <f t="shared" ca="1" si="13"/>
        <v/>
      </c>
      <c r="P42" s="186"/>
      <c r="Q42" s="187"/>
      <c r="R42" s="29">
        <f t="shared" si="6"/>
        <v>0</v>
      </c>
      <c r="S42" s="30">
        <f t="shared" si="7"/>
        <v>0</v>
      </c>
      <c r="T42" s="31">
        <f t="shared" si="8"/>
        <v>0</v>
      </c>
      <c r="U42" s="32" t="str">
        <f t="shared" ca="1" si="9"/>
        <v>e</v>
      </c>
      <c r="V42" s="188"/>
      <c r="W42" s="189"/>
      <c r="X42" s="189"/>
      <c r="Y42" s="189"/>
      <c r="Z42" s="189"/>
      <c r="AA42" s="189"/>
      <c r="AB42" s="190"/>
      <c r="AC42" s="24">
        <f>IF(OR(AD42="",AE42=""),0,IF(ISERROR(D42),0,COUNTIF(D42:$D$53,D42)))</f>
        <v>0</v>
      </c>
      <c r="AD42" s="24" t="str">
        <f t="shared" si="10"/>
        <v/>
      </c>
      <c r="AE42" s="24" t="str">
        <f t="shared" si="11"/>
        <v/>
      </c>
      <c r="AF42" s="24">
        <f ca="1">IF(AC42=0,0,MATCH(VALUE(AE42)-1,AD42:OFFSET(AD42,VALUE(AC42)-1,0),1))</f>
        <v>0</v>
      </c>
      <c r="AG42" s="24" t="str">
        <f t="shared" ca="1" si="12"/>
        <v/>
      </c>
    </row>
    <row r="43" spans="1:33" ht="24" customHeight="1">
      <c r="A43" s="25"/>
      <c r="B43" s="12"/>
      <c r="C43" s="13" t="str">
        <f t="shared" si="14"/>
        <v>2026</v>
      </c>
      <c r="D43" s="13" t="e">
        <f t="shared" si="1"/>
        <v>#VALUE!</v>
      </c>
      <c r="E43" s="14" t="e">
        <f t="shared" si="2"/>
        <v>#VALUE!</v>
      </c>
      <c r="F43" s="15"/>
      <c r="G43" s="16" t="str">
        <f t="shared" si="15"/>
        <v/>
      </c>
      <c r="H43" s="182"/>
      <c r="I43" s="183"/>
      <c r="J43" s="26" t="str">
        <f t="shared" si="4"/>
        <v>*</v>
      </c>
      <c r="K43" s="27" t="s">
        <v>16</v>
      </c>
      <c r="L43" s="184"/>
      <c r="M43" s="183"/>
      <c r="N43" s="28" t="str">
        <f t="shared" si="5"/>
        <v>*</v>
      </c>
      <c r="O43" s="185" t="str">
        <f t="shared" ca="1" si="13"/>
        <v/>
      </c>
      <c r="P43" s="186"/>
      <c r="Q43" s="187"/>
      <c r="R43" s="29">
        <f t="shared" si="6"/>
        <v>0</v>
      </c>
      <c r="S43" s="30">
        <f t="shared" si="7"/>
        <v>0</v>
      </c>
      <c r="T43" s="31">
        <f t="shared" si="8"/>
        <v>0</v>
      </c>
      <c r="U43" s="32" t="str">
        <f t="shared" ca="1" si="9"/>
        <v>e</v>
      </c>
      <c r="V43" s="188"/>
      <c r="W43" s="189"/>
      <c r="X43" s="189"/>
      <c r="Y43" s="189"/>
      <c r="Z43" s="189"/>
      <c r="AA43" s="189"/>
      <c r="AB43" s="190"/>
      <c r="AC43" s="24">
        <f>IF(OR(AD43="",AE43=""),0,IF(ISERROR(D43),0,COUNTIF(D43:$D$53,D43)))</f>
        <v>0</v>
      </c>
      <c r="AD43" s="24" t="str">
        <f t="shared" si="10"/>
        <v/>
      </c>
      <c r="AE43" s="24" t="str">
        <f t="shared" si="11"/>
        <v/>
      </c>
      <c r="AF43" s="24">
        <f ca="1">IF(AC43=0,0,MATCH(VALUE(AE43)-1,AD43:OFFSET(AD43,VALUE(AC43)-1,0),1))</f>
        <v>0</v>
      </c>
      <c r="AG43" s="24" t="str">
        <f t="shared" ca="1" si="12"/>
        <v/>
      </c>
    </row>
    <row r="44" spans="1:33" ht="27" customHeight="1">
      <c r="A44" s="212" t="s">
        <v>17</v>
      </c>
      <c r="B44" s="213"/>
      <c r="C44" s="213"/>
      <c r="D44" s="213"/>
      <c r="E44" s="213"/>
      <c r="F44" s="33" t="s">
        <v>18</v>
      </c>
      <c r="G44" s="34" t="str">
        <f>IF(ISERROR(G46),"",IF(OR(G46="",G46=0),"",G46))</f>
        <v/>
      </c>
      <c r="H44" s="35" t="s">
        <v>19</v>
      </c>
      <c r="I44" s="216" t="str">
        <f>IF(ISERROR(I46),"",IF(OR(I46="",I46=0),"",I46))</f>
        <v/>
      </c>
      <c r="J44" s="217"/>
      <c r="K44" s="217"/>
      <c r="L44" s="217"/>
      <c r="M44" s="217"/>
      <c r="N44" s="36"/>
      <c r="O44" s="35" t="s">
        <v>20</v>
      </c>
      <c r="P44" s="216" t="str">
        <f>IF(ISERROR(P46),"",IF(OR(P46="",P46=0),"",P46))</f>
        <v/>
      </c>
      <c r="Q44" s="218"/>
      <c r="R44" s="218"/>
      <c r="S44" s="218"/>
      <c r="T44" s="218"/>
      <c r="U44" s="218"/>
      <c r="V44" s="218"/>
      <c r="W44" s="158" t="s">
        <v>21</v>
      </c>
      <c r="X44" s="219">
        <f ca="1">IF(ISERROR(X46),"",IF(OR(X46="",X46=0),"",X46))</f>
        <v>0.54166666666666663</v>
      </c>
      <c r="Y44" s="220"/>
      <c r="Z44" s="158" t="s">
        <v>22</v>
      </c>
      <c r="AA44" s="159" t="str">
        <f>IF(ISERROR(AA46),"",IF(OR(AA46="",AA46=0),"",AA46))</f>
        <v/>
      </c>
      <c r="AB44" s="39"/>
    </row>
    <row r="45" spans="1:33" ht="27" customHeight="1" thickBot="1">
      <c r="A45" s="214"/>
      <c r="B45" s="215"/>
      <c r="C45" s="215"/>
      <c r="D45" s="215"/>
      <c r="E45" s="215"/>
      <c r="F45" s="40" t="s">
        <v>23</v>
      </c>
      <c r="G45" s="41" t="str">
        <f>IF(ISERROR(G47),"",IF(OR(G47="",G47=0),"",G47))</f>
        <v/>
      </c>
      <c r="H45" s="42" t="s">
        <v>24</v>
      </c>
      <c r="I45" s="221" t="str">
        <f>IF(ISERROR(I47),"",IF(OR(I47="",I47=0),"",I47))</f>
        <v/>
      </c>
      <c r="J45" s="222"/>
      <c r="K45" s="222"/>
      <c r="L45" s="222"/>
      <c r="M45" s="222"/>
      <c r="N45" s="43"/>
      <c r="O45" s="42" t="s">
        <v>25</v>
      </c>
      <c r="P45" s="221" t="str">
        <f>IF(ISERROR(P47),"",IF(OR(P47="",P47=0),"",P47))</f>
        <v/>
      </c>
      <c r="Q45" s="222"/>
      <c r="R45" s="222"/>
      <c r="S45" s="222"/>
      <c r="T45" s="222"/>
      <c r="U45" s="222"/>
      <c r="V45" s="222"/>
      <c r="W45" s="160"/>
      <c r="X45" s="223"/>
      <c r="Y45" s="223"/>
      <c r="Z45" s="160"/>
      <c r="AA45" s="161"/>
      <c r="AB45" s="46"/>
    </row>
    <row r="46" spans="1:33" ht="27" hidden="1" customHeight="1" thickTop="1">
      <c r="A46" s="224"/>
      <c r="B46" s="225"/>
      <c r="C46" s="225"/>
      <c r="D46" s="225"/>
      <c r="E46" s="226"/>
      <c r="F46" s="47"/>
      <c r="G46" s="48">
        <f>SUMIF(F4:F43,F44,O4:O43)</f>
        <v>0</v>
      </c>
      <c r="H46" s="49"/>
      <c r="I46" s="227">
        <f>SUMIF(F4:F43,H44,O4:O43)</f>
        <v>0</v>
      </c>
      <c r="J46" s="228"/>
      <c r="K46" s="228"/>
      <c r="L46" s="228"/>
      <c r="M46" s="228"/>
      <c r="N46" s="50"/>
      <c r="O46" s="49"/>
      <c r="P46" s="227">
        <f>SUMIF(F4:F43,O44,O4:O43)</f>
        <v>0</v>
      </c>
      <c r="Q46" s="228"/>
      <c r="R46" s="228"/>
      <c r="S46" s="228"/>
      <c r="T46" s="228"/>
      <c r="U46" s="228"/>
      <c r="V46" s="228"/>
      <c r="W46" s="162"/>
      <c r="X46" s="229">
        <f ca="1">SUMIF(F4:F43,W44,O4:O43)</f>
        <v>0.54166666666666663</v>
      </c>
      <c r="Y46" s="230"/>
      <c r="Z46" s="162"/>
      <c r="AA46" s="163">
        <f>SUMIF(F4:F43,Z44,O4:O43)</f>
        <v>0</v>
      </c>
      <c r="AB46" s="53"/>
    </row>
    <row r="47" spans="1:33" ht="27" hidden="1" customHeight="1" thickBot="1">
      <c r="A47" s="231"/>
      <c r="B47" s="232"/>
      <c r="C47" s="232"/>
      <c r="D47" s="232"/>
      <c r="E47" s="233"/>
      <c r="F47" s="54"/>
      <c r="G47" s="55">
        <f>SUMIF(F4:F43,F45,O4:O43)</f>
        <v>0</v>
      </c>
      <c r="H47" s="56"/>
      <c r="I47" s="234">
        <f>SUMIF(F4:F43,H45,O4:O43)</f>
        <v>0</v>
      </c>
      <c r="J47" s="235"/>
      <c r="K47" s="235"/>
      <c r="L47" s="235"/>
      <c r="M47" s="236"/>
      <c r="N47" s="57"/>
      <c r="O47" s="56"/>
      <c r="P47" s="234">
        <f>SUMIF(F4:F43,O45,O4:O43)</f>
        <v>0</v>
      </c>
      <c r="Q47" s="235"/>
      <c r="R47" s="235"/>
      <c r="S47" s="235"/>
      <c r="T47" s="235"/>
      <c r="U47" s="235"/>
      <c r="V47" s="236"/>
      <c r="W47" s="164"/>
      <c r="X47" s="237"/>
      <c r="Y47" s="236"/>
      <c r="Z47" s="164"/>
      <c r="AA47" s="165"/>
      <c r="AB47" s="60"/>
    </row>
    <row r="48" spans="1:33" ht="27" customHeight="1" thickTop="1">
      <c r="A48" s="252" t="s">
        <v>26</v>
      </c>
      <c r="B48" s="253"/>
      <c r="C48" s="253"/>
      <c r="D48" s="253"/>
      <c r="E48" s="253"/>
      <c r="F48" s="61" t="s">
        <v>18</v>
      </c>
      <c r="G48" s="62" t="str">
        <f>IF(OR(G46="",G46=0),"",IF(ISERROR(G46),"",G44))</f>
        <v/>
      </c>
      <c r="H48" s="61" t="s">
        <v>19</v>
      </c>
      <c r="I48" s="256" t="str">
        <f>IF(OR(I46="",I46=0),"",IF(ISERROR(I46),"",I44))</f>
        <v/>
      </c>
      <c r="J48" s="256"/>
      <c r="K48" s="256"/>
      <c r="L48" s="256"/>
      <c r="M48" s="256"/>
      <c r="N48" s="63"/>
      <c r="O48" s="64" t="s">
        <v>20</v>
      </c>
      <c r="P48" s="256" t="str">
        <f>IF(OR(P46="",P46=0),"",IF(ISERROR(P46),"",P44))</f>
        <v/>
      </c>
      <c r="Q48" s="257"/>
      <c r="R48" s="257"/>
      <c r="S48" s="257"/>
      <c r="T48" s="257"/>
      <c r="U48" s="257"/>
      <c r="V48" s="257"/>
      <c r="W48" s="166" t="s">
        <v>21</v>
      </c>
      <c r="X48" s="258">
        <f ca="1">IF(OR(X46="",X46=0),"",IF(ISERROR(X46),"",X44))</f>
        <v>0.54166666666666663</v>
      </c>
      <c r="Y48" s="259"/>
      <c r="Z48" s="166" t="s">
        <v>22</v>
      </c>
      <c r="AA48" s="167" t="str">
        <f>IF(OR(AA46="",AA46=0),"",IF(ISERROR(AA46),"",AA44))</f>
        <v/>
      </c>
      <c r="AB48" s="67"/>
    </row>
    <row r="49" spans="1:28" ht="27" customHeight="1" thickBot="1">
      <c r="A49" s="254"/>
      <c r="B49" s="255"/>
      <c r="C49" s="255"/>
      <c r="D49" s="255"/>
      <c r="E49" s="255"/>
      <c r="F49" s="68" t="s">
        <v>23</v>
      </c>
      <c r="G49" s="69" t="str">
        <f>IF(OR(G47="",G47=0),"",IF(ISERROR(G47),"",G45))</f>
        <v/>
      </c>
      <c r="H49" s="68" t="s">
        <v>24</v>
      </c>
      <c r="I49" s="260" t="str">
        <f>IF(OR(I47="",I47=0),"",IF(ISERROR(I47),"",I45))</f>
        <v/>
      </c>
      <c r="J49" s="260"/>
      <c r="K49" s="260"/>
      <c r="L49" s="260"/>
      <c r="M49" s="260"/>
      <c r="N49" s="70"/>
      <c r="O49" s="71" t="s">
        <v>25</v>
      </c>
      <c r="P49" s="260" t="str">
        <f>IF(OR(P47="",P47=0),"",IF(ISERROR(P47),"",P45))</f>
        <v/>
      </c>
      <c r="Q49" s="261"/>
      <c r="R49" s="261"/>
      <c r="S49" s="261"/>
      <c r="T49" s="261"/>
      <c r="U49" s="261"/>
      <c r="V49" s="261"/>
      <c r="W49" s="168"/>
      <c r="X49" s="262"/>
      <c r="Y49" s="262"/>
      <c r="Z49" s="168"/>
      <c r="AA49" s="169"/>
      <c r="AB49" s="74"/>
    </row>
    <row r="50" spans="1:28" ht="16.5">
      <c r="A50" s="75"/>
      <c r="B50" s="170"/>
      <c r="C50" s="170"/>
      <c r="D50" s="170"/>
      <c r="E50" s="170"/>
      <c r="F50" s="77"/>
      <c r="G50" s="78"/>
      <c r="H50" s="77"/>
      <c r="I50" s="78"/>
      <c r="J50" s="78"/>
      <c r="K50" s="78"/>
      <c r="L50" s="78"/>
      <c r="M50" s="78"/>
      <c r="N50" s="79"/>
      <c r="O50" s="80"/>
      <c r="P50" s="78"/>
      <c r="Q50" s="171"/>
      <c r="R50" s="171"/>
      <c r="S50" s="171"/>
      <c r="T50" s="171"/>
      <c r="U50" s="171"/>
      <c r="V50" s="171"/>
      <c r="W50" s="172"/>
      <c r="X50" s="171"/>
      <c r="Y50" s="171"/>
      <c r="Z50" s="172"/>
      <c r="AA50" s="171"/>
      <c r="AB50" s="83"/>
    </row>
    <row r="51" spans="1:28" ht="31.5" customHeight="1">
      <c r="A51" s="238" t="s">
        <v>42</v>
      </c>
      <c r="B51" s="238"/>
      <c r="C51" s="238"/>
      <c r="D51" s="238"/>
      <c r="E51" s="238"/>
      <c r="F51" s="238"/>
      <c r="G51" s="239"/>
      <c r="H51" s="239"/>
      <c r="I51" s="239"/>
      <c r="J51" s="239"/>
      <c r="K51" s="239"/>
      <c r="L51" s="239"/>
      <c r="M51" s="239"/>
      <c r="N51" s="239"/>
      <c r="O51" s="239"/>
      <c r="P51" s="239"/>
      <c r="Q51" s="84"/>
      <c r="R51" s="85"/>
      <c r="S51" s="85"/>
      <c r="T51" s="85"/>
      <c r="U51" s="85"/>
      <c r="V51" s="85"/>
      <c r="W51" s="84"/>
      <c r="X51" s="173"/>
      <c r="Z51" s="174"/>
      <c r="AA51" s="174"/>
      <c r="AB51" s="175"/>
    </row>
    <row r="52" spans="1:28" ht="31.5" customHeight="1">
      <c r="A52" s="238"/>
      <c r="B52" s="238"/>
      <c r="C52" s="238"/>
      <c r="D52" s="238"/>
      <c r="E52" s="238"/>
      <c r="F52" s="238"/>
      <c r="G52" s="239"/>
      <c r="H52" s="239"/>
      <c r="I52" s="239"/>
      <c r="J52" s="239"/>
      <c r="K52" s="239"/>
      <c r="L52" s="239"/>
      <c r="M52" s="239"/>
      <c r="N52" s="239"/>
      <c r="O52" s="239"/>
      <c r="P52" s="239"/>
      <c r="Q52" s="84"/>
      <c r="R52" s="85"/>
      <c r="S52" s="85"/>
      <c r="T52" s="85"/>
      <c r="U52" s="85"/>
      <c r="V52" s="85"/>
      <c r="W52" s="84"/>
      <c r="X52" s="173"/>
      <c r="Y52" s="240" t="s">
        <v>28</v>
      </c>
      <c r="Z52" s="241"/>
      <c r="AA52" s="244"/>
      <c r="AB52" s="245"/>
    </row>
    <row r="53" spans="1:28" ht="31.5" customHeight="1">
      <c r="A53" s="248" t="s">
        <v>29</v>
      </c>
      <c r="B53" s="249"/>
      <c r="C53" s="249"/>
      <c r="D53" s="249"/>
      <c r="E53" s="249"/>
      <c r="F53" s="249"/>
      <c r="G53" s="250"/>
      <c r="H53" s="251"/>
      <c r="I53" s="251"/>
      <c r="J53" s="251"/>
      <c r="K53" s="251"/>
      <c r="L53" s="251"/>
      <c r="M53" s="251"/>
      <c r="N53" s="251"/>
      <c r="O53" s="251"/>
      <c r="P53" s="90" t="s">
        <v>43</v>
      </c>
      <c r="Q53" s="91"/>
      <c r="R53" s="92"/>
      <c r="S53" s="92"/>
      <c r="T53" s="92"/>
      <c r="U53" s="92"/>
      <c r="V53" s="92"/>
      <c r="W53" s="91"/>
      <c r="X53" s="91"/>
      <c r="Y53" s="242"/>
      <c r="Z53" s="243"/>
      <c r="AA53" s="246"/>
      <c r="AB53" s="247"/>
    </row>
  </sheetData>
  <dataConsolidate/>
  <mergeCells count="194">
    <mergeCell ref="AA52:AB53"/>
    <mergeCell ref="A53:F53"/>
    <mergeCell ref="G53:O53"/>
    <mergeCell ref="A48:E49"/>
    <mergeCell ref="I48:M48"/>
    <mergeCell ref="P48:V48"/>
    <mergeCell ref="X48:Y48"/>
    <mergeCell ref="I49:M49"/>
    <mergeCell ref="P49:V49"/>
    <mergeCell ref="X49:Y49"/>
    <mergeCell ref="A46:E46"/>
    <mergeCell ref="I46:M46"/>
    <mergeCell ref="P46:V46"/>
    <mergeCell ref="X46:Y46"/>
    <mergeCell ref="A47:E47"/>
    <mergeCell ref="I47:M47"/>
    <mergeCell ref="P47:V47"/>
    <mergeCell ref="X47:Y47"/>
    <mergeCell ref="A51:F52"/>
    <mergeCell ref="G51:P51"/>
    <mergeCell ref="G52:P52"/>
    <mergeCell ref="Y52:Z53"/>
    <mergeCell ref="H43:I43"/>
    <mergeCell ref="L43:M43"/>
    <mergeCell ref="O43:Q43"/>
    <mergeCell ref="V43:AB43"/>
    <mergeCell ref="A44:E45"/>
    <mergeCell ref="I44:M44"/>
    <mergeCell ref="P44:V44"/>
    <mergeCell ref="X44:Y44"/>
    <mergeCell ref="I45:M45"/>
    <mergeCell ref="P45:V45"/>
    <mergeCell ref="X45:Y45"/>
    <mergeCell ref="H41:I41"/>
    <mergeCell ref="L41:M41"/>
    <mergeCell ref="O41:Q41"/>
    <mergeCell ref="V41:AB41"/>
    <mergeCell ref="H42:I42"/>
    <mergeCell ref="L42:M42"/>
    <mergeCell ref="O42:Q42"/>
    <mergeCell ref="V42:AB42"/>
    <mergeCell ref="H39:I39"/>
    <mergeCell ref="L39:M39"/>
    <mergeCell ref="O39:Q39"/>
    <mergeCell ref="V39:AB39"/>
    <mergeCell ref="H40:I40"/>
    <mergeCell ref="L40:M40"/>
    <mergeCell ref="O40:Q40"/>
    <mergeCell ref="V40:AB40"/>
    <mergeCell ref="H37:I37"/>
    <mergeCell ref="L37:M37"/>
    <mergeCell ref="O37:Q37"/>
    <mergeCell ref="V37:AB37"/>
    <mergeCell ref="H38:I38"/>
    <mergeCell ref="L38:M38"/>
    <mergeCell ref="O38:Q38"/>
    <mergeCell ref="V38:AB38"/>
    <mergeCell ref="H35:I35"/>
    <mergeCell ref="L35:M35"/>
    <mergeCell ref="O35:Q35"/>
    <mergeCell ref="V35:AB35"/>
    <mergeCell ref="H36:I36"/>
    <mergeCell ref="L36:M36"/>
    <mergeCell ref="O36:Q36"/>
    <mergeCell ref="V36:AB36"/>
    <mergeCell ref="H33:I33"/>
    <mergeCell ref="L33:M33"/>
    <mergeCell ref="O33:Q33"/>
    <mergeCell ref="V33:AB33"/>
    <mergeCell ref="H34:I34"/>
    <mergeCell ref="L34:M34"/>
    <mergeCell ref="O34:Q34"/>
    <mergeCell ref="V34:AB34"/>
    <mergeCell ref="H31:I31"/>
    <mergeCell ref="L31:M31"/>
    <mergeCell ref="O31:Q31"/>
    <mergeCell ref="V31:AB31"/>
    <mergeCell ref="H32:I32"/>
    <mergeCell ref="L32:M32"/>
    <mergeCell ref="O32:Q32"/>
    <mergeCell ref="V32:AB32"/>
    <mergeCell ref="H29:I29"/>
    <mergeCell ref="L29:M29"/>
    <mergeCell ref="O29:Q29"/>
    <mergeCell ref="V29:AB29"/>
    <mergeCell ref="H30:I30"/>
    <mergeCell ref="L30:M30"/>
    <mergeCell ref="O30:Q30"/>
    <mergeCell ref="V30:AB30"/>
    <mergeCell ref="H27:I27"/>
    <mergeCell ref="L27:M27"/>
    <mergeCell ref="O27:Q27"/>
    <mergeCell ref="V27:AB27"/>
    <mergeCell ref="H28:I28"/>
    <mergeCell ref="L28:M28"/>
    <mergeCell ref="O28:Q28"/>
    <mergeCell ref="V28:AB28"/>
    <mergeCell ref="H25:I25"/>
    <mergeCell ref="L25:M25"/>
    <mergeCell ref="O25:Q25"/>
    <mergeCell ref="V25:AB25"/>
    <mergeCell ref="H26:I26"/>
    <mergeCell ref="L26:M26"/>
    <mergeCell ref="O26:Q26"/>
    <mergeCell ref="V26:AB26"/>
    <mergeCell ref="H23:I23"/>
    <mergeCell ref="L23:M23"/>
    <mergeCell ref="O23:Q23"/>
    <mergeCell ref="V23:AB23"/>
    <mergeCell ref="H24:I24"/>
    <mergeCell ref="L24:M24"/>
    <mergeCell ref="O24:Q24"/>
    <mergeCell ref="V24:AB24"/>
    <mergeCell ref="H21:I21"/>
    <mergeCell ref="L21:M21"/>
    <mergeCell ref="O21:Q21"/>
    <mergeCell ref="V21:AB21"/>
    <mergeCell ref="H22:I22"/>
    <mergeCell ref="L22:M22"/>
    <mergeCell ref="O22:Q22"/>
    <mergeCell ref="V22:AB22"/>
    <mergeCell ref="H19:I19"/>
    <mergeCell ref="L19:M19"/>
    <mergeCell ref="O19:Q19"/>
    <mergeCell ref="V19:AB19"/>
    <mergeCell ref="H20:I20"/>
    <mergeCell ref="L20:M20"/>
    <mergeCell ref="O20:Q20"/>
    <mergeCell ref="V20:AB20"/>
    <mergeCell ref="H17:I17"/>
    <mergeCell ref="L17:M17"/>
    <mergeCell ref="O17:Q17"/>
    <mergeCell ref="V17:AB17"/>
    <mergeCell ref="H18:I18"/>
    <mergeCell ref="L18:M18"/>
    <mergeCell ref="O18:Q18"/>
    <mergeCell ref="V18:AB18"/>
    <mergeCell ref="H15:I15"/>
    <mergeCell ref="L15:M15"/>
    <mergeCell ref="O15:Q15"/>
    <mergeCell ref="V15:AB15"/>
    <mergeCell ref="H16:I16"/>
    <mergeCell ref="L16:M16"/>
    <mergeCell ref="O16:Q16"/>
    <mergeCell ref="V16:AB16"/>
    <mergeCell ref="H13:I13"/>
    <mergeCell ref="L13:M13"/>
    <mergeCell ref="O13:Q13"/>
    <mergeCell ref="V13:AB13"/>
    <mergeCell ref="H14:I14"/>
    <mergeCell ref="L14:M14"/>
    <mergeCell ref="O14:Q14"/>
    <mergeCell ref="V14:AB14"/>
    <mergeCell ref="H11:I11"/>
    <mergeCell ref="L11:M11"/>
    <mergeCell ref="O11:Q11"/>
    <mergeCell ref="V11:AB11"/>
    <mergeCell ref="H12:I12"/>
    <mergeCell ref="L12:M12"/>
    <mergeCell ref="O12:Q12"/>
    <mergeCell ref="V12:AB12"/>
    <mergeCell ref="H9:I9"/>
    <mergeCell ref="L9:M9"/>
    <mergeCell ref="O9:Q9"/>
    <mergeCell ref="V9:AB9"/>
    <mergeCell ref="H10:I10"/>
    <mergeCell ref="L10:M10"/>
    <mergeCell ref="O10:Q10"/>
    <mergeCell ref="V10:AB10"/>
    <mergeCell ref="H7:I7"/>
    <mergeCell ref="L7:M7"/>
    <mergeCell ref="O7:Q7"/>
    <mergeCell ref="V7:AB7"/>
    <mergeCell ref="H8:I8"/>
    <mergeCell ref="L8:M8"/>
    <mergeCell ref="O8:Q8"/>
    <mergeCell ref="V8:AB8"/>
    <mergeCell ref="H5:I5"/>
    <mergeCell ref="L5:M5"/>
    <mergeCell ref="O5:Q5"/>
    <mergeCell ref="V5:AB5"/>
    <mergeCell ref="H6:I6"/>
    <mergeCell ref="L6:M6"/>
    <mergeCell ref="O6:Q6"/>
    <mergeCell ref="V6:AB6"/>
    <mergeCell ref="A1:AB1"/>
    <mergeCell ref="F3:G3"/>
    <mergeCell ref="H3:N3"/>
    <mergeCell ref="O3:Q3"/>
    <mergeCell ref="V3:AB3"/>
    <mergeCell ref="H4:I4"/>
    <mergeCell ref="L4:M4"/>
    <mergeCell ref="O4:Q4"/>
    <mergeCell ref="V4:AB4"/>
  </mergeCells>
  <phoneticPr fontId="3"/>
  <conditionalFormatting sqref="B4:B43">
    <cfRule type="cellIs" dxfId="7" priority="2" stopIfTrue="1" operator="notBetween">
      <formula>1</formula>
      <formula>31</formula>
    </cfRule>
  </conditionalFormatting>
  <conditionalFormatting sqref="E4:G4 E5:E9 F5:G10 E11:G43">
    <cfRule type="cellIs" dxfId="6" priority="1" stopIfTrue="1" operator="between">
      <formula>1</formula>
      <formula>7</formula>
    </cfRule>
  </conditionalFormatting>
  <conditionalFormatting sqref="H4:H43 L4:L43">
    <cfRule type="expression" dxfId="5" priority="3" stopIfTrue="1">
      <formula>MOD(J4,30)&lt;&gt;0</formula>
    </cfRule>
  </conditionalFormatting>
  <conditionalFormatting sqref="O4:O5">
    <cfRule type="expression" dxfId="4" priority="4" stopIfTrue="1">
      <formula>OR(T4="#",LENB(AD4)&gt;4,LENB(AE4)&gt;4)</formula>
    </cfRule>
    <cfRule type="expression" dxfId="3" priority="5" stopIfTrue="1">
      <formula>AG4&lt;&gt;""</formula>
    </cfRule>
    <cfRule type="expression" dxfId="2" priority="6" stopIfTrue="1">
      <formula>AND(A4&amp;B4=OFFSET(A4,-1,0)&amp;OFFSET(B4,-1,0),AD4&lt;&gt;0,AD4&lt;&gt;"",AD4&lt;OFFSET(AD4,-1,0))</formula>
    </cfRule>
  </conditionalFormatting>
  <conditionalFormatting sqref="O6:O43">
    <cfRule type="expression" dxfId="1" priority="7" stopIfTrue="1">
      <formula>OR(AND(A6&amp;B6&lt;&gt;"",OR(OFFSET(A6,-1,0)&amp;OFFSET(B6,-1,0)="",AND(OFFSET(A6,-1,0)&amp;OFFSET(B6,-1,0)&lt;&gt;"",OFFSET(S6,-1,0)=0)),A6&amp;B6=OFFSET(A6,-2,0)&amp;OFFSET(B6,-2,0)),AND(A6&amp;B6=OFFSET(A6,-1,0)&amp;OFFSET(B6,-1,0),AD6&lt;&gt;0,AD6&lt;&gt;"",AD6&lt;OFFSET(AD6,-1,0)))</formula>
    </cfRule>
    <cfRule type="expression" dxfId="0" priority="8" stopIfTrue="1">
      <formula>OR(T6="#",OR(LENB(AD6)&gt;4,LENB(AE6)&gt;4),AG6&lt;&gt;"")</formula>
    </cfRule>
  </conditionalFormatting>
  <dataValidations count="6">
    <dataValidation type="whole" imeMode="halfAlpha" operator="equal" allowBlank="1" showErrorMessage="1" errorTitle="入力エラー" error="月が変わる場合は_x000a_次ページから開始してください" sqref="A11:A43" xr:uid="{42C23C11-E9B4-404D-A63C-560507C1934A}">
      <formula1>A$4</formula1>
    </dataValidation>
    <dataValidation type="whole" imeMode="halfAlpha" operator="equal" allowBlank="1" showInputMessage="1" showErrorMessage="1" errorTitle="入力エラー" error="日付が前後しています" sqref="B4" xr:uid="{2CF4696E-B6FD-493F-9942-1C5967184C7C}">
      <formula1>B4</formula1>
    </dataValidation>
    <dataValidation type="whole" operator="equal" allowBlank="1" showInputMessage="1" showErrorMessage="1" sqref="A4:A10" xr:uid="{0C17B1C6-46FD-49EB-ADC0-5872B438D7AC}">
      <formula1>A$4</formula1>
    </dataValidation>
    <dataValidation type="whole" imeMode="halfAlpha" operator="greaterThanOrEqual" allowBlank="1" showInputMessage="1" showErrorMessage="1" errorTitle="入力エラー" error="日付が前後しています" sqref="B5:B10 B12:B43" xr:uid="{C93FDF33-A931-41D2-932D-7A1228A0677F}">
      <formula1>B4</formula1>
    </dataValidation>
    <dataValidation type="whole" imeMode="halfAlpha" operator="greaterThanOrEqual" allowBlank="1" showInputMessage="1" showErrorMessage="1" errorTitle="入力エラー" error="日付が前後しています" sqref="B11" xr:uid="{B8CA1B31-56FE-49DE-A580-5BCCDA5A5414}">
      <formula1>#REF!</formula1>
    </dataValidation>
    <dataValidation type="list" allowBlank="1" showInputMessage="1" showErrorMessage="1" sqref="F4:F43" xr:uid="{7E09A146-7083-4D5B-B0C8-6C74B477AD30}">
      <formula1>"A,B,C,D,E,F,G,H"</formula1>
    </dataValidation>
  </dataValidations>
  <printOptions horizontalCentered="1"/>
  <pageMargins left="0.74803149606299213" right="0.55118110236220474" top="0.19685039370078741" bottom="0.19685039370078741" header="0" footer="0"/>
  <pageSetup paperSize="9" scale="54" orientation="portrait" r:id="rId1"/>
  <headerFooter alignWithMargins="0">
    <oddHeader>&amp;R&amp;12（別紙１１）</oddHead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5F05F-BB9D-4D3A-B0AF-3F8F9FBA6F6F}">
  <sheetPr>
    <pageSetUpPr fitToPage="1"/>
  </sheetPr>
  <dimension ref="A1:D9"/>
  <sheetViews>
    <sheetView tabSelected="1" zoomScale="115" zoomScaleNormal="115" workbookViewId="0">
      <selection activeCell="C9" sqref="C9"/>
    </sheetView>
  </sheetViews>
  <sheetFormatPr defaultRowHeight="13"/>
  <cols>
    <col min="1" max="1" width="36.6328125" style="176" customWidth="1"/>
    <col min="2" max="2" width="49.7265625" style="176" customWidth="1"/>
    <col min="3" max="3" width="39.54296875" style="176" customWidth="1"/>
    <col min="4" max="4" width="35" style="176" customWidth="1"/>
    <col min="5" max="16384" width="8.7265625" style="176"/>
  </cols>
  <sheetData>
    <row r="1" spans="1:4">
      <c r="A1" s="176" t="s">
        <v>44</v>
      </c>
    </row>
    <row r="3" spans="1:4">
      <c r="A3" s="177" t="s">
        <v>45</v>
      </c>
      <c r="B3" s="177" t="s">
        <v>46</v>
      </c>
      <c r="C3" s="177" t="s">
        <v>47</v>
      </c>
      <c r="D3" s="178" t="s">
        <v>48</v>
      </c>
    </row>
    <row r="4" spans="1:4">
      <c r="A4" s="178" t="s">
        <v>49</v>
      </c>
      <c r="B4" s="178" t="s">
        <v>50</v>
      </c>
      <c r="C4" s="178" t="s">
        <v>59</v>
      </c>
      <c r="D4" s="178"/>
    </row>
    <row r="5" spans="1:4">
      <c r="A5" s="178" t="s">
        <v>51</v>
      </c>
      <c r="B5" s="178" t="s">
        <v>52</v>
      </c>
      <c r="C5" s="178" t="s">
        <v>60</v>
      </c>
      <c r="D5" s="178"/>
    </row>
    <row r="6" spans="1:4">
      <c r="A6" s="178" t="s">
        <v>53</v>
      </c>
      <c r="B6" s="178" t="s">
        <v>54</v>
      </c>
      <c r="C6" s="178" t="s">
        <v>61</v>
      </c>
      <c r="D6" s="178" t="s">
        <v>55</v>
      </c>
    </row>
    <row r="7" spans="1:4">
      <c r="A7" s="178" t="s">
        <v>56</v>
      </c>
      <c r="B7" s="178" t="s">
        <v>57</v>
      </c>
      <c r="C7" s="178" t="s">
        <v>62</v>
      </c>
      <c r="D7" s="178"/>
    </row>
    <row r="8" spans="1:4">
      <c r="B8" s="179"/>
      <c r="C8" s="180" t="s">
        <v>63</v>
      </c>
    </row>
    <row r="9" spans="1:4">
      <c r="C9" s="181" t="s">
        <v>58</v>
      </c>
    </row>
  </sheetData>
  <phoneticPr fontId="3"/>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（別紙11）作業日誌</vt:lpstr>
      <vt:lpstr>（別紙11）事業名一覧（Ａ～Ｈ）</vt:lpstr>
      <vt:lpstr>記入例（別紙11）作業日誌</vt:lpstr>
      <vt:lpstr>★作業目安時間一覧</vt:lpstr>
      <vt:lpstr>'記入例（別紙11）作業日誌'!Print_Area</vt:lpstr>
      <vt:lpstr>'（別紙11）事業名一覧（Ａ～Ｈ）'!業務</vt:lpstr>
      <vt:lpstr>事業名一覧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2026-09-04T01:41:40Z</dcterms:created>
  <dcterms:modified xsi:type="dcterms:W3CDTF">2026-10-14T06:54:41Z</dcterms:modified>
</cp:coreProperties>
</file>